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10230" activeTab="0"/>
  </bookViews>
  <sheets>
    <sheet name="Scale" sheetId="1" r:id="rId1"/>
    <sheet name="Read Me" sheetId="2" r:id="rId2"/>
  </sheets>
  <definedNames>
    <definedName name="ReadMe">'Read Me'!$A$1</definedName>
    <definedName name="Start">'Scale'!$F$24</definedName>
  </definedNames>
  <calcPr fullCalcOnLoad="1"/>
</workbook>
</file>

<file path=xl/sharedStrings.xml><?xml version="1.0" encoding="utf-8"?>
<sst xmlns="http://schemas.openxmlformats.org/spreadsheetml/2006/main" count="29" uniqueCount="27">
  <si>
    <t>Start</t>
  </si>
  <si>
    <t>Major</t>
  </si>
  <si>
    <t>Mid</t>
  </si>
  <si>
    <t>Minor</t>
  </si>
  <si>
    <t>Value</t>
  </si>
  <si>
    <t>How it works.</t>
  </si>
  <si>
    <t>a</t>
  </si>
  <si>
    <t>b</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</si>
  <si>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</si>
  <si>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</si>
  <si>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</si>
  <si>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Measuring</t>
  </si>
  <si>
    <t>The Measuring workbook is aimed at improving students understanding of reading a variety of scales.</t>
  </si>
  <si>
    <t>Changing the scale</t>
  </si>
  <si>
    <t>Changing the value</t>
  </si>
  <si>
    <t>Pairs</t>
  </si>
  <si>
    <t>Read Me!</t>
  </si>
  <si>
    <t>The scale can be changed in a number of ways.  The first way is to change the starting value on the scale.  This is done by clicking the spinner next to the start value.  It can be set to a negative value to look at temperature.  The gap between the major divisions can also be changed.  Click the spinner next to the major value, it can take a variety of useful values.  The mid and minor divisions can be set in a similar way.</t>
  </si>
  <si>
    <t>c</t>
  </si>
  <si>
    <t>Hiding and showing the values</t>
  </si>
  <si>
    <t>Each of the values, Start, Major, Mid, Minor and Value can be shown or hidden independently.  To do this, just click on the cell to toggle between show and hide.</t>
  </si>
  <si>
    <t>The value that the blue line shows can be changed by clicking on the spinner next to the value box.  The increment depends upon the scale settings.</t>
  </si>
  <si>
    <t>Show the worksheet with all the values hidden.  Ask students to write down what the major divisions go up by, then the mid divisions and finally the minor divisions.  Then ask them to write down the length of the blue line.  Show these values to check, then hide the value number again.  Changing the value ask the students to find the length of the line again.  Repeat this, then change the scale and repeat the whole thing again.</t>
  </si>
  <si>
    <t>In a computer lab, ask the students to open the workbook.  Get one student to hide all the values and set the length of the blue line.  The other student is to find the length of the line.  The students should check the answer and then swap over.  Alternatively, with all the values hidden, one student asks the other to set the line to a given length.  They check, then swap over.  Encourage the students to change the scale inbetween turns for both these activities.</t>
  </si>
  <si>
    <t>d</t>
  </si>
  <si>
    <t>Changing the unit</t>
  </si>
  <si>
    <t>The units can be changed by highlighting the current units and typing the new unit in.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</si>
</sst>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0"/>
      <name val="Arial"/>
      <family val="0"/>
    </font>
    <font>
      <sz val="14"/>
      <name val="Arial"/>
      <family val="2"/>
    </font>
    <font>
      <b/>
      <sz val="10"/>
      <name val="Arial"/>
      <family val="2"/>
    </font>
    <font>
      <sz val="20"/>
      <name val="Arial"/>
      <family val="2"/>
    </font>
    <font>
      <sz val="20"/>
      <color indexed="42"/>
      <name val="Arial"/>
      <family val="2"/>
    </font>
    <font>
      <sz val="20"/>
      <color indexed="8"/>
      <name val="Arial"/>
      <family val="2"/>
    </font>
    <font>
      <sz val="18"/>
      <name val="Arial"/>
      <family val="0"/>
    </font>
    <font>
      <sz val="12"/>
      <name val="Arial"/>
      <family val="0"/>
    </font>
    <font>
      <u val="single"/>
      <sz val="10"/>
      <color indexed="12"/>
      <name val="Arial"/>
      <family val="0"/>
    </font>
    <font>
      <u val="single"/>
      <sz val="10"/>
      <color indexed="10"/>
      <name val="Arial"/>
      <family val="0"/>
    </font>
    <font>
      <sz val="8"/>
      <name val="Arial"/>
      <family val="0"/>
    </font>
    <font>
      <u val="single"/>
      <sz val="10"/>
      <color indexed="36"/>
      <name val="Arial"/>
      <family val="0"/>
    </font>
  </fonts>
  <fills count="8">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
      <left>
        <color indexed="63"/>
      </left>
      <right>
        <color indexed="63"/>
      </right>
      <top style="medium">
        <color indexed="13"/>
      </top>
      <bottom style="medium">
        <color indexed="1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0" fillId="3" borderId="0" xfId="0" applyFill="1" applyAlignment="1">
      <alignment/>
    </xf>
    <xf numFmtId="0" fontId="0" fillId="3" borderId="1" xfId="0" applyFill="1" applyBorder="1" applyAlignment="1">
      <alignment/>
    </xf>
    <xf numFmtId="0" fontId="0" fillId="4" borderId="0" xfId="0" applyFill="1" applyBorder="1" applyAlignment="1">
      <alignment/>
    </xf>
    <xf numFmtId="0" fontId="0" fillId="4" borderId="0" xfId="0" applyFill="1" applyAlignment="1">
      <alignment/>
    </xf>
    <xf numFmtId="0" fontId="3" fillId="2" borderId="0" xfId="0" applyFont="1" applyFill="1" applyAlignment="1">
      <alignment horizontal="center" vertical="center"/>
    </xf>
    <xf numFmtId="0" fontId="6" fillId="5" borderId="0" xfId="0" applyFont="1" applyFill="1" applyAlignment="1">
      <alignment horizontal="center" vertical="top"/>
    </xf>
    <xf numFmtId="0" fontId="6" fillId="5" borderId="0" xfId="0" applyFont="1" applyFill="1" applyAlignment="1">
      <alignment vertical="top"/>
    </xf>
    <xf numFmtId="0" fontId="3" fillId="5" borderId="0" xfId="0" applyFont="1" applyFill="1" applyAlignment="1">
      <alignment horizontal="left" vertical="top"/>
    </xf>
    <xf numFmtId="0" fontId="7" fillId="6" borderId="0" xfId="0" applyFont="1" applyFill="1" applyAlignment="1">
      <alignment vertical="top" wrapText="1"/>
    </xf>
    <xf numFmtId="0" fontId="7" fillId="7" borderId="0" xfId="0" applyFont="1" applyFill="1" applyAlignment="1">
      <alignment vertical="top" wrapText="1"/>
    </xf>
    <xf numFmtId="0" fontId="0" fillId="5" borderId="0" xfId="0" applyFill="1" applyAlignment="1">
      <alignment vertical="top"/>
    </xf>
    <xf numFmtId="0" fontId="7" fillId="6" borderId="0" xfId="0" applyFont="1" applyFill="1" applyAlignment="1">
      <alignment vertical="top"/>
    </xf>
    <xf numFmtId="0" fontId="7" fillId="7" borderId="2" xfId="0" applyFont="1" applyFill="1" applyBorder="1" applyAlignment="1">
      <alignment vertical="top" wrapText="1"/>
    </xf>
    <xf numFmtId="0" fontId="7" fillId="3" borderId="2" xfId="0" applyFont="1" applyFill="1" applyBorder="1" applyAlignment="1">
      <alignment vertical="top" wrapText="1"/>
    </xf>
    <xf numFmtId="0" fontId="7" fillId="7" borderId="3" xfId="0" applyFont="1" applyFill="1" applyBorder="1" applyAlignment="1">
      <alignment vertical="top" wrapText="1"/>
    </xf>
    <xf numFmtId="0" fontId="7" fillId="3" borderId="3" xfId="0" applyFont="1" applyFill="1" applyBorder="1" applyAlignment="1">
      <alignment vertical="top" wrapText="1"/>
    </xf>
    <xf numFmtId="0" fontId="7" fillId="5" borderId="0" xfId="0" applyFont="1" applyFill="1" applyAlignment="1">
      <alignment vertical="top"/>
    </xf>
    <xf numFmtId="0" fontId="0" fillId="5" borderId="0" xfId="0" applyFill="1" applyAlignment="1">
      <alignment vertical="top" wrapText="1"/>
    </xf>
    <xf numFmtId="0" fontId="9" fillId="2" borderId="0" xfId="20" applyFont="1" applyFill="1" applyAlignment="1">
      <alignment/>
    </xf>
    <xf numFmtId="0" fontId="2" fillId="3" borderId="0" xfId="0" applyFont="1" applyFill="1" applyAlignment="1">
      <alignment horizontal="center" textRotation="18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xf>
    <xf numFmtId="0" fontId="5" fillId="4" borderId="0" xfId="0" applyFont="1" applyFill="1" applyAlignment="1">
      <alignment horizontal="center" vertical="center"/>
    </xf>
    <xf numFmtId="0" fontId="6" fillId="5" borderId="0" xfId="0" applyFont="1" applyFill="1" applyAlignment="1">
      <alignment horizontal="center" vertical="top"/>
    </xf>
    <xf numFmtId="0" fontId="7" fillId="7" borderId="0" xfId="0" applyFont="1" applyFill="1" applyBorder="1" applyAlignment="1">
      <alignment vertical="top" wrapText="1"/>
    </xf>
    <xf numFmtId="0" fontId="7" fillId="3" borderId="0" xfId="0" applyFont="1" applyFill="1" applyBorder="1" applyAlignment="1">
      <alignment vertical="top" wrapText="1"/>
    </xf>
    <xf numFmtId="0" fontId="7" fillId="3" borderId="4" xfId="0" applyFont="1" applyFill="1" applyBorder="1" applyAlignment="1">
      <alignment vertical="top" wrapText="1"/>
    </xf>
    <xf numFmtId="0" fontId="7" fillId="7" borderId="4"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right style="thin">
          <color rgb="FF000000"/>
        </right>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23</xdr:row>
      <xdr:rowOff>9525</xdr:rowOff>
    </xdr:from>
    <xdr:to>
      <xdr:col>13</xdr:col>
      <xdr:colOff>76200</xdr:colOff>
      <xdr:row>25</xdr:row>
      <xdr:rowOff>180975</xdr:rowOff>
    </xdr:to>
    <xdr:sp macro="[0]!hide_show_F24">
      <xdr:nvSpPr>
        <xdr:cNvPr id="1" name="Rectangle 8"/>
        <xdr:cNvSpPr>
          <a:spLocks/>
        </xdr:cNvSpPr>
      </xdr:nvSpPr>
      <xdr:spPr>
        <a:xfrm>
          <a:off x="533400" y="3238500"/>
          <a:ext cx="9048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23</xdr:row>
      <xdr:rowOff>9525</xdr:rowOff>
    </xdr:from>
    <xdr:to>
      <xdr:col>28</xdr:col>
      <xdr:colOff>76200</xdr:colOff>
      <xdr:row>25</xdr:row>
      <xdr:rowOff>180975</xdr:rowOff>
    </xdr:to>
    <xdr:sp macro="[0]!hide_show_U24">
      <xdr:nvSpPr>
        <xdr:cNvPr id="2" name="Rectangle 9"/>
        <xdr:cNvSpPr>
          <a:spLocks/>
        </xdr:cNvSpPr>
      </xdr:nvSpPr>
      <xdr:spPr>
        <a:xfrm>
          <a:off x="2105025" y="3238500"/>
          <a:ext cx="9048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23</xdr:row>
      <xdr:rowOff>9525</xdr:rowOff>
    </xdr:from>
    <xdr:to>
      <xdr:col>43</xdr:col>
      <xdr:colOff>76200</xdr:colOff>
      <xdr:row>25</xdr:row>
      <xdr:rowOff>180975</xdr:rowOff>
    </xdr:to>
    <xdr:sp macro="[0]!hide_show_AJ24">
      <xdr:nvSpPr>
        <xdr:cNvPr id="3" name="Rectangle 10"/>
        <xdr:cNvSpPr>
          <a:spLocks/>
        </xdr:cNvSpPr>
      </xdr:nvSpPr>
      <xdr:spPr>
        <a:xfrm>
          <a:off x="3676650" y="3238500"/>
          <a:ext cx="9048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23</xdr:row>
      <xdr:rowOff>9525</xdr:rowOff>
    </xdr:from>
    <xdr:to>
      <xdr:col>58</xdr:col>
      <xdr:colOff>76200</xdr:colOff>
      <xdr:row>25</xdr:row>
      <xdr:rowOff>180975</xdr:rowOff>
    </xdr:to>
    <xdr:sp macro="[0]!hide_show_AY24">
      <xdr:nvSpPr>
        <xdr:cNvPr id="4" name="Rectangle 11"/>
        <xdr:cNvSpPr>
          <a:spLocks/>
        </xdr:cNvSpPr>
      </xdr:nvSpPr>
      <xdr:spPr>
        <a:xfrm>
          <a:off x="5248275" y="3238500"/>
          <a:ext cx="9048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9525</xdr:colOff>
      <xdr:row>23</xdr:row>
      <xdr:rowOff>9525</xdr:rowOff>
    </xdr:from>
    <xdr:to>
      <xdr:col>73</xdr:col>
      <xdr:colOff>76200</xdr:colOff>
      <xdr:row>25</xdr:row>
      <xdr:rowOff>180975</xdr:rowOff>
    </xdr:to>
    <xdr:sp macro="[0]!hide_show_BN24">
      <xdr:nvSpPr>
        <xdr:cNvPr id="5" name="Rectangle 12"/>
        <xdr:cNvSpPr>
          <a:spLocks/>
        </xdr:cNvSpPr>
      </xdr:nvSpPr>
      <xdr:spPr>
        <a:xfrm>
          <a:off x="6819900" y="3238500"/>
          <a:ext cx="9048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3</xdr:row>
      <xdr:rowOff>28575</xdr:rowOff>
    </xdr:from>
    <xdr:to>
      <xdr:col>11</xdr:col>
      <xdr:colOff>76200</xdr:colOff>
      <xdr:row>7</xdr:row>
      <xdr:rowOff>152400</xdr:rowOff>
    </xdr:to>
    <xdr:sp>
      <xdr:nvSpPr>
        <xdr:cNvPr id="6" name="TextBox 13"/>
        <xdr:cNvSpPr txBox="1">
          <a:spLocks noChangeArrowheads="1"/>
        </xdr:cNvSpPr>
      </xdr:nvSpPr>
      <xdr:spPr>
        <a:xfrm>
          <a:off x="447675" y="400050"/>
          <a:ext cx="781050" cy="3143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E3:CH45"/>
  <sheetViews>
    <sheetView showRowColHeaders="0" tabSelected="1" workbookViewId="0" topLeftCell="A1">
      <selection activeCell="A1" sqref="A1"/>
    </sheetView>
  </sheetViews>
  <sheetFormatPr defaultColWidth="9.140625" defaultRowHeight="12.75"/>
  <cols>
    <col min="1" max="16384" width="1.57421875" style="1" customWidth="1"/>
  </cols>
  <sheetData>
    <row r="3" spans="5:86" ht="3.75" customHeight="1">
      <c r="E3" s="22">
        <f>IF(E11=1,E15,"")</f>
        <v>0</v>
      </c>
      <c r="F3" s="22"/>
      <c r="G3" s="22">
        <f>IF(G11=1,G15,"")</f>
      </c>
      <c r="H3" s="22"/>
      <c r="I3" s="22">
        <f>IF(I11=1,I15,"")</f>
      </c>
      <c r="J3" s="22"/>
      <c r="K3" s="22">
        <f>IF(K11=1,K15,"")</f>
      </c>
      <c r="L3" s="22"/>
      <c r="M3" s="22">
        <f>IF(M11=1,M15,"")</f>
      </c>
      <c r="N3" s="22"/>
      <c r="O3" s="22">
        <f>IF(O11=1,O15,"")</f>
      </c>
      <c r="P3" s="22"/>
      <c r="Q3" s="22">
        <f>IF(Q11=1,Q15,"")</f>
      </c>
      <c r="R3" s="22"/>
      <c r="S3" s="22">
        <f>IF(S11=1,S15,"")</f>
      </c>
      <c r="T3" s="22"/>
      <c r="U3" s="22">
        <f>IF(U11=1,U15,"")</f>
      </c>
      <c r="V3" s="22"/>
      <c r="W3" s="22">
        <f>IF(W11=1,W15,"")</f>
      </c>
      <c r="X3" s="22"/>
      <c r="Y3" s="22">
        <f>IF(Y11=1,Y15,"")</f>
        <v>10</v>
      </c>
      <c r="Z3" s="22"/>
      <c r="AA3" s="22">
        <f>IF(AA11=1,AA15,"")</f>
      </c>
      <c r="AB3" s="22"/>
      <c r="AC3" s="22">
        <f>IF(AC11=1,AC15,"")</f>
      </c>
      <c r="AD3" s="22"/>
      <c r="AE3" s="22">
        <f>IF(AE11=1,AE15,"")</f>
      </c>
      <c r="AF3" s="22"/>
      <c r="AG3" s="22">
        <f>IF(AG11=1,AG15,"")</f>
      </c>
      <c r="AH3" s="22"/>
      <c r="AI3" s="22">
        <f>IF(AI11=1,AI15,"")</f>
      </c>
      <c r="AJ3" s="22"/>
      <c r="AK3" s="22">
        <f>IF(AK11=1,AK15,"")</f>
      </c>
      <c r="AL3" s="22"/>
      <c r="AM3" s="22">
        <f>IF(AM11=1,AM15,"")</f>
      </c>
      <c r="AN3" s="22"/>
      <c r="AO3" s="22">
        <f>IF(AO11=1,AO15,"")</f>
      </c>
      <c r="AP3" s="22"/>
      <c r="AQ3" s="22">
        <f>IF(AQ11=1,AQ15,"")</f>
      </c>
      <c r="AR3" s="22"/>
      <c r="AS3" s="22">
        <f>IF(AS11=1,AS15,"")</f>
        <v>20</v>
      </c>
      <c r="AT3" s="22"/>
      <c r="AU3" s="22">
        <f>IF(AU11=1,AU15,"")</f>
      </c>
      <c r="AV3" s="22"/>
      <c r="AW3" s="22">
        <f>IF(AW11=1,AW15,"")</f>
      </c>
      <c r="AX3" s="22"/>
      <c r="AY3" s="22">
        <f>IF(AY11=1,AY15,"")</f>
      </c>
      <c r="AZ3" s="22"/>
      <c r="BA3" s="22">
        <f>IF(BA11=1,BA15,"")</f>
      </c>
      <c r="BB3" s="22"/>
      <c r="BC3" s="22">
        <f>IF(BC11=1,BC15,"")</f>
      </c>
      <c r="BD3" s="22"/>
      <c r="BE3" s="22">
        <f>IF(BE11=1,BE15,"")</f>
      </c>
      <c r="BF3" s="22"/>
      <c r="BG3" s="22">
        <f>IF(BG11=1,BG15,"")</f>
      </c>
      <c r="BH3" s="22"/>
      <c r="BI3" s="22">
        <f>IF(BI11=1,BI15,"")</f>
      </c>
      <c r="BJ3" s="22"/>
      <c r="BK3" s="22">
        <f>IF(BK11=1,BK15,"")</f>
      </c>
      <c r="BL3" s="22"/>
      <c r="BM3" s="22">
        <f>IF(BM11=1,BM15,"")</f>
        <v>30</v>
      </c>
      <c r="BN3" s="22"/>
      <c r="BO3" s="22">
        <f>IF(BO11=1,BO15,"")</f>
      </c>
      <c r="BP3" s="22"/>
      <c r="BQ3" s="22">
        <f>IF(BQ11=1,BQ15,"")</f>
      </c>
      <c r="BR3" s="22"/>
      <c r="BS3" s="22">
        <f>IF(BS11=1,BS15,"")</f>
      </c>
      <c r="BT3" s="22"/>
      <c r="BU3" s="22">
        <f>IF(BU11=1,BU15,"")</f>
      </c>
      <c r="BV3" s="22"/>
      <c r="BW3" s="22">
        <f>IF(BW11=1,BW15,"")</f>
      </c>
      <c r="BX3" s="22"/>
      <c r="BY3" s="22">
        <f>IF(BY11=1,BY15,"")</f>
      </c>
      <c r="BZ3" s="22"/>
      <c r="CA3" s="22">
        <f>IF(CA11=1,CA15,"")</f>
      </c>
      <c r="CB3" s="22"/>
      <c r="CC3" s="22">
        <f>IF(CC11=1,CC15,"")</f>
      </c>
      <c r="CD3" s="22"/>
      <c r="CE3" s="22">
        <f>IF(CE11=1,CE15,"")</f>
      </c>
      <c r="CF3" s="22"/>
      <c r="CG3" s="22">
        <f>IF(CG11=1,CG15,"")</f>
        <v>40</v>
      </c>
      <c r="CH3" s="22"/>
    </row>
    <row r="4" spans="5:86" ht="3.75" customHeight="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5:86" ht="3.75" customHeight="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row>
    <row r="6" spans="5:86" ht="3.75" customHeight="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row>
    <row r="7" spans="5:86" ht="3.75" customHeight="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row>
    <row r="8" spans="5:86" ht="12.75">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row>
    <row r="9" spans="5:86" ht="12.75">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row>
    <row r="10" spans="5:86" s="2" customFormat="1" ht="18">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row>
    <row r="11" spans="5:86" ht="12.75">
      <c r="E11" s="3">
        <f>IF(MOD(E15,$U$24)=0,1,0)</f>
        <v>1</v>
      </c>
      <c r="F11" s="3">
        <f aca="true" t="shared" si="0" ref="F11:BQ11">IF(MOD(F15,$U$24)=0,1,0)</f>
        <v>0</v>
      </c>
      <c r="G11" s="3">
        <f t="shared" si="0"/>
        <v>0</v>
      </c>
      <c r="H11" s="3">
        <f t="shared" si="0"/>
        <v>0</v>
      </c>
      <c r="I11" s="3">
        <f t="shared" si="0"/>
        <v>0</v>
      </c>
      <c r="J11" s="3">
        <f t="shared" si="0"/>
        <v>0</v>
      </c>
      <c r="K11" s="3">
        <f t="shared" si="0"/>
        <v>0</v>
      </c>
      <c r="L11" s="3">
        <f t="shared" si="0"/>
        <v>0</v>
      </c>
      <c r="M11" s="3">
        <f t="shared" si="0"/>
        <v>0</v>
      </c>
      <c r="N11" s="3">
        <f t="shared" si="0"/>
        <v>0</v>
      </c>
      <c r="O11" s="3">
        <f t="shared" si="0"/>
        <v>0</v>
      </c>
      <c r="P11" s="3">
        <f t="shared" si="0"/>
        <v>0</v>
      </c>
      <c r="Q11" s="3">
        <f t="shared" si="0"/>
        <v>0</v>
      </c>
      <c r="R11" s="3">
        <f t="shared" si="0"/>
        <v>0</v>
      </c>
      <c r="S11" s="3">
        <f t="shared" si="0"/>
        <v>0</v>
      </c>
      <c r="T11" s="3">
        <f t="shared" si="0"/>
        <v>0</v>
      </c>
      <c r="U11" s="3">
        <f t="shared" si="0"/>
        <v>0</v>
      </c>
      <c r="V11" s="3">
        <f t="shared" si="0"/>
        <v>0</v>
      </c>
      <c r="W11" s="3">
        <f t="shared" si="0"/>
        <v>0</v>
      </c>
      <c r="X11" s="3">
        <f t="shared" si="0"/>
        <v>0</v>
      </c>
      <c r="Y11" s="3">
        <f t="shared" si="0"/>
        <v>1</v>
      </c>
      <c r="Z11" s="3">
        <f t="shared" si="0"/>
        <v>0</v>
      </c>
      <c r="AA11" s="3">
        <f t="shared" si="0"/>
        <v>0</v>
      </c>
      <c r="AB11" s="3">
        <f t="shared" si="0"/>
        <v>0</v>
      </c>
      <c r="AC11" s="3">
        <f t="shared" si="0"/>
        <v>0</v>
      </c>
      <c r="AD11" s="3">
        <f t="shared" si="0"/>
        <v>0</v>
      </c>
      <c r="AE11" s="3">
        <f t="shared" si="0"/>
        <v>0</v>
      </c>
      <c r="AF11" s="3">
        <f t="shared" si="0"/>
        <v>0</v>
      </c>
      <c r="AG11" s="3">
        <f t="shared" si="0"/>
        <v>0</v>
      </c>
      <c r="AH11" s="3">
        <f t="shared" si="0"/>
        <v>0</v>
      </c>
      <c r="AI11" s="3">
        <f t="shared" si="0"/>
        <v>0</v>
      </c>
      <c r="AJ11" s="3">
        <f t="shared" si="0"/>
        <v>0</v>
      </c>
      <c r="AK11" s="3">
        <f t="shared" si="0"/>
        <v>0</v>
      </c>
      <c r="AL11" s="3">
        <f t="shared" si="0"/>
        <v>0</v>
      </c>
      <c r="AM11" s="3">
        <f t="shared" si="0"/>
        <v>0</v>
      </c>
      <c r="AN11" s="3">
        <f t="shared" si="0"/>
        <v>0</v>
      </c>
      <c r="AO11" s="3">
        <f t="shared" si="0"/>
        <v>0</v>
      </c>
      <c r="AP11" s="3">
        <f t="shared" si="0"/>
        <v>0</v>
      </c>
      <c r="AQ11" s="3">
        <f t="shared" si="0"/>
        <v>0</v>
      </c>
      <c r="AR11" s="3">
        <f t="shared" si="0"/>
        <v>0</v>
      </c>
      <c r="AS11" s="3">
        <f t="shared" si="0"/>
        <v>1</v>
      </c>
      <c r="AT11" s="3">
        <f t="shared" si="0"/>
        <v>0</v>
      </c>
      <c r="AU11" s="3">
        <f t="shared" si="0"/>
        <v>0</v>
      </c>
      <c r="AV11" s="3">
        <f t="shared" si="0"/>
        <v>0</v>
      </c>
      <c r="AW11" s="3">
        <f t="shared" si="0"/>
        <v>0</v>
      </c>
      <c r="AX11" s="3">
        <f t="shared" si="0"/>
        <v>0</v>
      </c>
      <c r="AY11" s="3">
        <f t="shared" si="0"/>
        <v>0</v>
      </c>
      <c r="AZ11" s="3">
        <f t="shared" si="0"/>
        <v>0</v>
      </c>
      <c r="BA11" s="3">
        <f t="shared" si="0"/>
        <v>0</v>
      </c>
      <c r="BB11" s="3">
        <f t="shared" si="0"/>
        <v>0</v>
      </c>
      <c r="BC11" s="3">
        <f t="shared" si="0"/>
        <v>0</v>
      </c>
      <c r="BD11" s="3">
        <f t="shared" si="0"/>
        <v>0</v>
      </c>
      <c r="BE11" s="3">
        <f t="shared" si="0"/>
        <v>0</v>
      </c>
      <c r="BF11" s="3">
        <f t="shared" si="0"/>
        <v>0</v>
      </c>
      <c r="BG11" s="3">
        <f t="shared" si="0"/>
        <v>0</v>
      </c>
      <c r="BH11" s="3">
        <f t="shared" si="0"/>
        <v>0</v>
      </c>
      <c r="BI11" s="3">
        <f t="shared" si="0"/>
        <v>0</v>
      </c>
      <c r="BJ11" s="3">
        <f t="shared" si="0"/>
        <v>0</v>
      </c>
      <c r="BK11" s="3">
        <f t="shared" si="0"/>
        <v>0</v>
      </c>
      <c r="BL11" s="3">
        <f t="shared" si="0"/>
        <v>0</v>
      </c>
      <c r="BM11" s="3">
        <f t="shared" si="0"/>
        <v>1</v>
      </c>
      <c r="BN11" s="3">
        <f t="shared" si="0"/>
        <v>0</v>
      </c>
      <c r="BO11" s="3">
        <f t="shared" si="0"/>
        <v>0</v>
      </c>
      <c r="BP11" s="3">
        <f t="shared" si="0"/>
        <v>0</v>
      </c>
      <c r="BQ11" s="3">
        <f t="shared" si="0"/>
        <v>0</v>
      </c>
      <c r="BR11" s="3">
        <f aca="true" t="shared" si="1" ref="BR11:CF11">IF(MOD(BR15,$U$24)=0,1,0)</f>
        <v>0</v>
      </c>
      <c r="BS11" s="3">
        <f t="shared" si="1"/>
        <v>0</v>
      </c>
      <c r="BT11" s="3">
        <f t="shared" si="1"/>
        <v>0</v>
      </c>
      <c r="BU11" s="3">
        <f t="shared" si="1"/>
        <v>0</v>
      </c>
      <c r="BV11" s="3">
        <f t="shared" si="1"/>
        <v>0</v>
      </c>
      <c r="BW11" s="3">
        <f t="shared" si="1"/>
        <v>0</v>
      </c>
      <c r="BX11" s="3">
        <f t="shared" si="1"/>
        <v>0</v>
      </c>
      <c r="BY11" s="3">
        <f t="shared" si="1"/>
        <v>0</v>
      </c>
      <c r="BZ11" s="3">
        <f t="shared" si="1"/>
        <v>0</v>
      </c>
      <c r="CA11" s="3">
        <f t="shared" si="1"/>
        <v>0</v>
      </c>
      <c r="CB11" s="3">
        <f t="shared" si="1"/>
        <v>0</v>
      </c>
      <c r="CC11" s="3">
        <f t="shared" si="1"/>
        <v>0</v>
      </c>
      <c r="CD11" s="3">
        <f t="shared" si="1"/>
        <v>0</v>
      </c>
      <c r="CE11" s="3">
        <f t="shared" si="1"/>
        <v>0</v>
      </c>
      <c r="CF11" s="3">
        <f t="shared" si="1"/>
        <v>0</v>
      </c>
      <c r="CG11" s="3">
        <f>IF(MOD(CG15,$U$24)=0,1,0)</f>
        <v>1</v>
      </c>
      <c r="CH11" s="3">
        <f>IF(MOD(CH15,$U$24)=0,1,0)</f>
        <v>0</v>
      </c>
    </row>
    <row r="12" spans="5:86" ht="12.75">
      <c r="E12" s="3">
        <f>IF(MOD(E15,$AJ$24)=0,1,0)</f>
        <v>1</v>
      </c>
      <c r="F12" s="3">
        <f aca="true" t="shared" si="2" ref="F12:BQ12">IF(MOD(F15,$AJ$24)=0,1,0)</f>
        <v>0</v>
      </c>
      <c r="G12" s="3">
        <f t="shared" si="2"/>
        <v>0</v>
      </c>
      <c r="H12" s="3">
        <f t="shared" si="2"/>
        <v>0</v>
      </c>
      <c r="I12" s="3">
        <f t="shared" si="2"/>
        <v>0</v>
      </c>
      <c r="J12" s="3">
        <f t="shared" si="2"/>
        <v>0</v>
      </c>
      <c r="K12" s="3">
        <f t="shared" si="2"/>
        <v>0</v>
      </c>
      <c r="L12" s="3">
        <f t="shared" si="2"/>
        <v>0</v>
      </c>
      <c r="M12" s="3">
        <f t="shared" si="2"/>
        <v>0</v>
      </c>
      <c r="N12" s="3">
        <f t="shared" si="2"/>
        <v>0</v>
      </c>
      <c r="O12" s="3">
        <f t="shared" si="2"/>
        <v>1</v>
      </c>
      <c r="P12" s="3">
        <f t="shared" si="2"/>
        <v>0</v>
      </c>
      <c r="Q12" s="3">
        <f t="shared" si="2"/>
        <v>0</v>
      </c>
      <c r="R12" s="3">
        <f t="shared" si="2"/>
        <v>0</v>
      </c>
      <c r="S12" s="3">
        <f t="shared" si="2"/>
        <v>0</v>
      </c>
      <c r="T12" s="3">
        <f t="shared" si="2"/>
        <v>0</v>
      </c>
      <c r="U12" s="3">
        <f t="shared" si="2"/>
        <v>0</v>
      </c>
      <c r="V12" s="3">
        <f t="shared" si="2"/>
        <v>0</v>
      </c>
      <c r="W12" s="3">
        <f t="shared" si="2"/>
        <v>0</v>
      </c>
      <c r="X12" s="3">
        <f t="shared" si="2"/>
        <v>0</v>
      </c>
      <c r="Y12" s="3">
        <f t="shared" si="2"/>
        <v>1</v>
      </c>
      <c r="Z12" s="3">
        <f t="shared" si="2"/>
        <v>0</v>
      </c>
      <c r="AA12" s="3">
        <f t="shared" si="2"/>
        <v>0</v>
      </c>
      <c r="AB12" s="3">
        <f t="shared" si="2"/>
        <v>0</v>
      </c>
      <c r="AC12" s="3">
        <f t="shared" si="2"/>
        <v>0</v>
      </c>
      <c r="AD12" s="3">
        <f t="shared" si="2"/>
        <v>0</v>
      </c>
      <c r="AE12" s="3">
        <f t="shared" si="2"/>
        <v>0</v>
      </c>
      <c r="AF12" s="3">
        <f t="shared" si="2"/>
        <v>0</v>
      </c>
      <c r="AG12" s="3">
        <f t="shared" si="2"/>
        <v>0</v>
      </c>
      <c r="AH12" s="3">
        <f t="shared" si="2"/>
        <v>0</v>
      </c>
      <c r="AI12" s="3">
        <f t="shared" si="2"/>
        <v>1</v>
      </c>
      <c r="AJ12" s="3">
        <f t="shared" si="2"/>
        <v>0</v>
      </c>
      <c r="AK12" s="3">
        <f t="shared" si="2"/>
        <v>0</v>
      </c>
      <c r="AL12" s="3">
        <f t="shared" si="2"/>
        <v>0</v>
      </c>
      <c r="AM12" s="3">
        <f t="shared" si="2"/>
        <v>0</v>
      </c>
      <c r="AN12" s="3">
        <f t="shared" si="2"/>
        <v>0</v>
      </c>
      <c r="AO12" s="3">
        <f t="shared" si="2"/>
        <v>0</v>
      </c>
      <c r="AP12" s="3">
        <f t="shared" si="2"/>
        <v>0</v>
      </c>
      <c r="AQ12" s="3">
        <f t="shared" si="2"/>
        <v>0</v>
      </c>
      <c r="AR12" s="3">
        <f t="shared" si="2"/>
        <v>0</v>
      </c>
      <c r="AS12" s="3">
        <f t="shared" si="2"/>
        <v>1</v>
      </c>
      <c r="AT12" s="3">
        <f t="shared" si="2"/>
        <v>0</v>
      </c>
      <c r="AU12" s="3">
        <f t="shared" si="2"/>
        <v>0</v>
      </c>
      <c r="AV12" s="3">
        <f t="shared" si="2"/>
        <v>0</v>
      </c>
      <c r="AW12" s="3">
        <f t="shared" si="2"/>
        <v>0</v>
      </c>
      <c r="AX12" s="3">
        <f t="shared" si="2"/>
        <v>0</v>
      </c>
      <c r="AY12" s="3">
        <f t="shared" si="2"/>
        <v>0</v>
      </c>
      <c r="AZ12" s="3">
        <f t="shared" si="2"/>
        <v>0</v>
      </c>
      <c r="BA12" s="3">
        <f t="shared" si="2"/>
        <v>0</v>
      </c>
      <c r="BB12" s="3">
        <f t="shared" si="2"/>
        <v>0</v>
      </c>
      <c r="BC12" s="3">
        <f t="shared" si="2"/>
        <v>1</v>
      </c>
      <c r="BD12" s="3">
        <f t="shared" si="2"/>
        <v>0</v>
      </c>
      <c r="BE12" s="3">
        <f t="shared" si="2"/>
        <v>0</v>
      </c>
      <c r="BF12" s="3">
        <f t="shared" si="2"/>
        <v>0</v>
      </c>
      <c r="BG12" s="3">
        <f t="shared" si="2"/>
        <v>0</v>
      </c>
      <c r="BH12" s="3">
        <f t="shared" si="2"/>
        <v>0</v>
      </c>
      <c r="BI12" s="3">
        <f t="shared" si="2"/>
        <v>0</v>
      </c>
      <c r="BJ12" s="3">
        <f t="shared" si="2"/>
        <v>0</v>
      </c>
      <c r="BK12" s="3">
        <f t="shared" si="2"/>
        <v>0</v>
      </c>
      <c r="BL12" s="3">
        <f t="shared" si="2"/>
        <v>0</v>
      </c>
      <c r="BM12" s="3">
        <f t="shared" si="2"/>
        <v>1</v>
      </c>
      <c r="BN12" s="3">
        <f t="shared" si="2"/>
        <v>0</v>
      </c>
      <c r="BO12" s="3">
        <f t="shared" si="2"/>
        <v>0</v>
      </c>
      <c r="BP12" s="3">
        <f t="shared" si="2"/>
        <v>0</v>
      </c>
      <c r="BQ12" s="3">
        <f t="shared" si="2"/>
        <v>0</v>
      </c>
      <c r="BR12" s="3">
        <f aca="true" t="shared" si="3" ref="BR12:CF12">IF(MOD(BR15,$AJ$24)=0,1,0)</f>
        <v>0</v>
      </c>
      <c r="BS12" s="3">
        <f t="shared" si="3"/>
        <v>0</v>
      </c>
      <c r="BT12" s="3">
        <f t="shared" si="3"/>
        <v>0</v>
      </c>
      <c r="BU12" s="3">
        <f t="shared" si="3"/>
        <v>0</v>
      </c>
      <c r="BV12" s="3">
        <f t="shared" si="3"/>
        <v>0</v>
      </c>
      <c r="BW12" s="3">
        <f t="shared" si="3"/>
        <v>1</v>
      </c>
      <c r="BX12" s="3">
        <f t="shared" si="3"/>
        <v>0</v>
      </c>
      <c r="BY12" s="3">
        <f t="shared" si="3"/>
        <v>0</v>
      </c>
      <c r="BZ12" s="3">
        <f t="shared" si="3"/>
        <v>0</v>
      </c>
      <c r="CA12" s="3">
        <f t="shared" si="3"/>
        <v>0</v>
      </c>
      <c r="CB12" s="3">
        <f t="shared" si="3"/>
        <v>0</v>
      </c>
      <c r="CC12" s="3">
        <f t="shared" si="3"/>
        <v>0</v>
      </c>
      <c r="CD12" s="3">
        <f t="shared" si="3"/>
        <v>0</v>
      </c>
      <c r="CE12" s="3">
        <f t="shared" si="3"/>
        <v>0</v>
      </c>
      <c r="CF12" s="3">
        <f t="shared" si="3"/>
        <v>0</v>
      </c>
      <c r="CG12" s="3">
        <f>IF(MOD(CG15,$AJ$24)=0,1,0)</f>
        <v>1</v>
      </c>
      <c r="CH12" s="3">
        <f>IF(MOD(CH15,$AJ$24)=0,1,0)</f>
        <v>0</v>
      </c>
    </row>
    <row r="13" spans="5:86" ht="13.5" thickBot="1">
      <c r="E13" s="4">
        <f>IF(MOD(E15,$AY$24)=0,1,0)</f>
        <v>1</v>
      </c>
      <c r="F13" s="4">
        <f aca="true" t="shared" si="4" ref="F13:BQ13">IF(MOD(F15,$AY$24)=0,1,0)</f>
        <v>0</v>
      </c>
      <c r="G13" s="4">
        <f t="shared" si="4"/>
        <v>1</v>
      </c>
      <c r="H13" s="4">
        <f t="shared" si="4"/>
        <v>0</v>
      </c>
      <c r="I13" s="4">
        <f t="shared" si="4"/>
        <v>1</v>
      </c>
      <c r="J13" s="4">
        <f t="shared" si="4"/>
        <v>0</v>
      </c>
      <c r="K13" s="4">
        <f t="shared" si="4"/>
        <v>1</v>
      </c>
      <c r="L13" s="4">
        <f t="shared" si="4"/>
        <v>0</v>
      </c>
      <c r="M13" s="4">
        <f t="shared" si="4"/>
        <v>1</v>
      </c>
      <c r="N13" s="4">
        <f t="shared" si="4"/>
        <v>0</v>
      </c>
      <c r="O13" s="4">
        <f t="shared" si="4"/>
        <v>1</v>
      </c>
      <c r="P13" s="4">
        <f t="shared" si="4"/>
        <v>0</v>
      </c>
      <c r="Q13" s="4">
        <f t="shared" si="4"/>
        <v>1</v>
      </c>
      <c r="R13" s="4">
        <f t="shared" si="4"/>
        <v>0</v>
      </c>
      <c r="S13" s="4">
        <f t="shared" si="4"/>
        <v>1</v>
      </c>
      <c r="T13" s="4">
        <f t="shared" si="4"/>
        <v>0</v>
      </c>
      <c r="U13" s="4">
        <f t="shared" si="4"/>
        <v>1</v>
      </c>
      <c r="V13" s="4">
        <f t="shared" si="4"/>
        <v>0</v>
      </c>
      <c r="W13" s="4">
        <f t="shared" si="4"/>
        <v>1</v>
      </c>
      <c r="X13" s="4">
        <f t="shared" si="4"/>
        <v>0</v>
      </c>
      <c r="Y13" s="4">
        <f t="shared" si="4"/>
        <v>1</v>
      </c>
      <c r="Z13" s="4">
        <f t="shared" si="4"/>
        <v>0</v>
      </c>
      <c r="AA13" s="4">
        <f t="shared" si="4"/>
        <v>1</v>
      </c>
      <c r="AB13" s="4">
        <f t="shared" si="4"/>
        <v>0</v>
      </c>
      <c r="AC13" s="4">
        <f t="shared" si="4"/>
        <v>1</v>
      </c>
      <c r="AD13" s="4">
        <f t="shared" si="4"/>
        <v>0</v>
      </c>
      <c r="AE13" s="4">
        <f t="shared" si="4"/>
        <v>1</v>
      </c>
      <c r="AF13" s="4">
        <f t="shared" si="4"/>
        <v>0</v>
      </c>
      <c r="AG13" s="4">
        <f t="shared" si="4"/>
        <v>1</v>
      </c>
      <c r="AH13" s="4">
        <f t="shared" si="4"/>
        <v>0</v>
      </c>
      <c r="AI13" s="4">
        <f t="shared" si="4"/>
        <v>1</v>
      </c>
      <c r="AJ13" s="4">
        <f t="shared" si="4"/>
        <v>0</v>
      </c>
      <c r="AK13" s="4">
        <f t="shared" si="4"/>
        <v>1</v>
      </c>
      <c r="AL13" s="4">
        <f t="shared" si="4"/>
        <v>0</v>
      </c>
      <c r="AM13" s="4">
        <f t="shared" si="4"/>
        <v>1</v>
      </c>
      <c r="AN13" s="4">
        <f t="shared" si="4"/>
        <v>0</v>
      </c>
      <c r="AO13" s="4">
        <f t="shared" si="4"/>
        <v>1</v>
      </c>
      <c r="AP13" s="4">
        <f t="shared" si="4"/>
        <v>0</v>
      </c>
      <c r="AQ13" s="4">
        <f t="shared" si="4"/>
        <v>1</v>
      </c>
      <c r="AR13" s="4">
        <f t="shared" si="4"/>
        <v>0</v>
      </c>
      <c r="AS13" s="4">
        <f t="shared" si="4"/>
        <v>1</v>
      </c>
      <c r="AT13" s="4">
        <f t="shared" si="4"/>
        <v>0</v>
      </c>
      <c r="AU13" s="4">
        <f t="shared" si="4"/>
        <v>1</v>
      </c>
      <c r="AV13" s="4">
        <f t="shared" si="4"/>
        <v>0</v>
      </c>
      <c r="AW13" s="4">
        <f t="shared" si="4"/>
        <v>1</v>
      </c>
      <c r="AX13" s="4">
        <f t="shared" si="4"/>
        <v>0</v>
      </c>
      <c r="AY13" s="4">
        <f t="shared" si="4"/>
        <v>1</v>
      </c>
      <c r="AZ13" s="4">
        <f t="shared" si="4"/>
        <v>0</v>
      </c>
      <c r="BA13" s="4">
        <f t="shared" si="4"/>
        <v>1</v>
      </c>
      <c r="BB13" s="4">
        <f t="shared" si="4"/>
        <v>0</v>
      </c>
      <c r="BC13" s="4">
        <f t="shared" si="4"/>
        <v>1</v>
      </c>
      <c r="BD13" s="4">
        <f t="shared" si="4"/>
        <v>0</v>
      </c>
      <c r="BE13" s="4">
        <f t="shared" si="4"/>
        <v>1</v>
      </c>
      <c r="BF13" s="4">
        <f t="shared" si="4"/>
        <v>0</v>
      </c>
      <c r="BG13" s="4">
        <f t="shared" si="4"/>
        <v>1</v>
      </c>
      <c r="BH13" s="4">
        <f t="shared" si="4"/>
        <v>0</v>
      </c>
      <c r="BI13" s="4">
        <f t="shared" si="4"/>
        <v>1</v>
      </c>
      <c r="BJ13" s="4">
        <f t="shared" si="4"/>
        <v>0</v>
      </c>
      <c r="BK13" s="4">
        <f t="shared" si="4"/>
        <v>1</v>
      </c>
      <c r="BL13" s="4">
        <f t="shared" si="4"/>
        <v>0</v>
      </c>
      <c r="BM13" s="4">
        <f t="shared" si="4"/>
        <v>1</v>
      </c>
      <c r="BN13" s="4">
        <f t="shared" si="4"/>
        <v>0</v>
      </c>
      <c r="BO13" s="4">
        <f t="shared" si="4"/>
        <v>1</v>
      </c>
      <c r="BP13" s="4">
        <f t="shared" si="4"/>
        <v>0</v>
      </c>
      <c r="BQ13" s="4">
        <f t="shared" si="4"/>
        <v>1</v>
      </c>
      <c r="BR13" s="4">
        <f aca="true" t="shared" si="5" ref="BR13:CF13">IF(MOD(BR15,$AY$24)=0,1,0)</f>
        <v>0</v>
      </c>
      <c r="BS13" s="4">
        <f t="shared" si="5"/>
        <v>1</v>
      </c>
      <c r="BT13" s="4">
        <f t="shared" si="5"/>
        <v>0</v>
      </c>
      <c r="BU13" s="4">
        <f t="shared" si="5"/>
        <v>1</v>
      </c>
      <c r="BV13" s="4">
        <f t="shared" si="5"/>
        <v>0</v>
      </c>
      <c r="BW13" s="4">
        <f t="shared" si="5"/>
        <v>1</v>
      </c>
      <c r="BX13" s="4">
        <f t="shared" si="5"/>
        <v>0</v>
      </c>
      <c r="BY13" s="4">
        <f t="shared" si="5"/>
        <v>1</v>
      </c>
      <c r="BZ13" s="4">
        <f t="shared" si="5"/>
        <v>0</v>
      </c>
      <c r="CA13" s="4">
        <f t="shared" si="5"/>
        <v>1</v>
      </c>
      <c r="CB13" s="4">
        <f t="shared" si="5"/>
        <v>0</v>
      </c>
      <c r="CC13" s="4">
        <f t="shared" si="5"/>
        <v>1</v>
      </c>
      <c r="CD13" s="4">
        <f t="shared" si="5"/>
        <v>0</v>
      </c>
      <c r="CE13" s="4">
        <f t="shared" si="5"/>
        <v>1</v>
      </c>
      <c r="CF13" s="4">
        <f t="shared" si="5"/>
        <v>0</v>
      </c>
      <c r="CG13" s="4">
        <f>IF(MOD(CG15,$AY$24)=0,1,0)</f>
        <v>1</v>
      </c>
      <c r="CH13" s="4">
        <f>IF(MOD(CH15,$AY$24)=0,1,0)</f>
        <v>0</v>
      </c>
    </row>
    <row r="14" spans="5:86" ht="12.75">
      <c r="E14" s="6">
        <f aca="true" t="shared" si="6" ref="E14:AJ14">IF(E15&lt;=$BN$24,1,0)</f>
        <v>1</v>
      </c>
      <c r="F14" s="6">
        <f t="shared" si="6"/>
        <v>1</v>
      </c>
      <c r="G14" s="6">
        <f t="shared" si="6"/>
        <v>1</v>
      </c>
      <c r="H14" s="6">
        <f t="shared" si="6"/>
        <v>1</v>
      </c>
      <c r="I14" s="6">
        <f t="shared" si="6"/>
        <v>1</v>
      </c>
      <c r="J14" s="6">
        <f t="shared" si="6"/>
        <v>1</v>
      </c>
      <c r="K14" s="6">
        <f t="shared" si="6"/>
        <v>1</v>
      </c>
      <c r="L14" s="6">
        <f t="shared" si="6"/>
        <v>1</v>
      </c>
      <c r="M14" s="6">
        <f t="shared" si="6"/>
        <v>1</v>
      </c>
      <c r="N14" s="6">
        <f t="shared" si="6"/>
        <v>1</v>
      </c>
      <c r="O14" s="6">
        <f t="shared" si="6"/>
        <v>1</v>
      </c>
      <c r="P14" s="6">
        <f t="shared" si="6"/>
        <v>1</v>
      </c>
      <c r="Q14" s="6">
        <f t="shared" si="6"/>
        <v>1</v>
      </c>
      <c r="R14" s="6">
        <f t="shared" si="6"/>
        <v>1</v>
      </c>
      <c r="S14" s="6">
        <f t="shared" si="6"/>
        <v>1</v>
      </c>
      <c r="T14" s="6">
        <f t="shared" si="6"/>
        <v>1</v>
      </c>
      <c r="U14" s="6">
        <f t="shared" si="6"/>
        <v>1</v>
      </c>
      <c r="V14" s="6">
        <f t="shared" si="6"/>
        <v>0</v>
      </c>
      <c r="W14" s="6">
        <f t="shared" si="6"/>
        <v>0</v>
      </c>
      <c r="X14" s="6">
        <f t="shared" si="6"/>
        <v>0</v>
      </c>
      <c r="Y14" s="6">
        <f t="shared" si="6"/>
        <v>0</v>
      </c>
      <c r="Z14" s="6">
        <f t="shared" si="6"/>
        <v>0</v>
      </c>
      <c r="AA14" s="6">
        <f t="shared" si="6"/>
        <v>0</v>
      </c>
      <c r="AB14" s="6">
        <f t="shared" si="6"/>
        <v>0</v>
      </c>
      <c r="AC14" s="6">
        <f t="shared" si="6"/>
        <v>0</v>
      </c>
      <c r="AD14" s="6">
        <f t="shared" si="6"/>
        <v>0</v>
      </c>
      <c r="AE14" s="6">
        <f t="shared" si="6"/>
        <v>0</v>
      </c>
      <c r="AF14" s="6">
        <f t="shared" si="6"/>
        <v>0</v>
      </c>
      <c r="AG14" s="6">
        <f t="shared" si="6"/>
        <v>0</v>
      </c>
      <c r="AH14" s="6">
        <f t="shared" si="6"/>
        <v>0</v>
      </c>
      <c r="AI14" s="6">
        <f t="shared" si="6"/>
        <v>0</v>
      </c>
      <c r="AJ14" s="6">
        <f t="shared" si="6"/>
        <v>0</v>
      </c>
      <c r="AK14" s="6">
        <f aca="true" t="shared" si="7" ref="AK14:BP14">IF(AK15&lt;=$BN$24,1,0)</f>
        <v>0</v>
      </c>
      <c r="AL14" s="6">
        <f t="shared" si="7"/>
        <v>0</v>
      </c>
      <c r="AM14" s="6">
        <f t="shared" si="7"/>
        <v>0</v>
      </c>
      <c r="AN14" s="6">
        <f t="shared" si="7"/>
        <v>0</v>
      </c>
      <c r="AO14" s="6">
        <f t="shared" si="7"/>
        <v>0</v>
      </c>
      <c r="AP14" s="6">
        <f t="shared" si="7"/>
        <v>0</v>
      </c>
      <c r="AQ14" s="6">
        <f t="shared" si="7"/>
        <v>0</v>
      </c>
      <c r="AR14" s="6">
        <f t="shared" si="7"/>
        <v>0</v>
      </c>
      <c r="AS14" s="6">
        <f t="shared" si="7"/>
        <v>0</v>
      </c>
      <c r="AT14" s="6">
        <f t="shared" si="7"/>
        <v>0</v>
      </c>
      <c r="AU14" s="6">
        <f t="shared" si="7"/>
        <v>0</v>
      </c>
      <c r="AV14" s="6">
        <f t="shared" si="7"/>
        <v>0</v>
      </c>
      <c r="AW14" s="6">
        <f t="shared" si="7"/>
        <v>0</v>
      </c>
      <c r="AX14" s="6">
        <f t="shared" si="7"/>
        <v>0</v>
      </c>
      <c r="AY14" s="6">
        <f t="shared" si="7"/>
        <v>0</v>
      </c>
      <c r="AZ14" s="6">
        <f t="shared" si="7"/>
        <v>0</v>
      </c>
      <c r="BA14" s="6">
        <f t="shared" si="7"/>
        <v>0</v>
      </c>
      <c r="BB14" s="6">
        <f t="shared" si="7"/>
        <v>0</v>
      </c>
      <c r="BC14" s="6">
        <f t="shared" si="7"/>
        <v>0</v>
      </c>
      <c r="BD14" s="6">
        <f t="shared" si="7"/>
        <v>0</v>
      </c>
      <c r="BE14" s="6">
        <f t="shared" si="7"/>
        <v>0</v>
      </c>
      <c r="BF14" s="6">
        <f t="shared" si="7"/>
        <v>0</v>
      </c>
      <c r="BG14" s="6">
        <f t="shared" si="7"/>
        <v>0</v>
      </c>
      <c r="BH14" s="6">
        <f t="shared" si="7"/>
        <v>0</v>
      </c>
      <c r="BI14" s="6">
        <f t="shared" si="7"/>
        <v>0</v>
      </c>
      <c r="BJ14" s="6">
        <f t="shared" si="7"/>
        <v>0</v>
      </c>
      <c r="BK14" s="6">
        <f t="shared" si="7"/>
        <v>0</v>
      </c>
      <c r="BL14" s="6">
        <f t="shared" si="7"/>
        <v>0</v>
      </c>
      <c r="BM14" s="6">
        <f t="shared" si="7"/>
        <v>0</v>
      </c>
      <c r="BN14" s="6">
        <f t="shared" si="7"/>
        <v>0</v>
      </c>
      <c r="BO14" s="6">
        <f t="shared" si="7"/>
        <v>0</v>
      </c>
      <c r="BP14" s="6">
        <f t="shared" si="7"/>
        <v>0</v>
      </c>
      <c r="BQ14" s="6">
        <f aca="true" t="shared" si="8" ref="BQ14:CH14">IF(BQ15&lt;=$BN$24,1,0)</f>
        <v>0</v>
      </c>
      <c r="BR14" s="6">
        <f t="shared" si="8"/>
        <v>0</v>
      </c>
      <c r="BS14" s="6">
        <f t="shared" si="8"/>
        <v>0</v>
      </c>
      <c r="BT14" s="6">
        <f t="shared" si="8"/>
        <v>0</v>
      </c>
      <c r="BU14" s="6">
        <f t="shared" si="8"/>
        <v>0</v>
      </c>
      <c r="BV14" s="6">
        <f t="shared" si="8"/>
        <v>0</v>
      </c>
      <c r="BW14" s="6">
        <f t="shared" si="8"/>
        <v>0</v>
      </c>
      <c r="BX14" s="6">
        <f t="shared" si="8"/>
        <v>0</v>
      </c>
      <c r="BY14" s="6">
        <f t="shared" si="8"/>
        <v>0</v>
      </c>
      <c r="BZ14" s="6">
        <f t="shared" si="8"/>
        <v>0</v>
      </c>
      <c r="CA14" s="6">
        <f t="shared" si="8"/>
        <v>0</v>
      </c>
      <c r="CB14" s="6">
        <f t="shared" si="8"/>
        <v>0</v>
      </c>
      <c r="CC14" s="6">
        <f t="shared" si="8"/>
        <v>0</v>
      </c>
      <c r="CD14" s="6">
        <f t="shared" si="8"/>
        <v>0</v>
      </c>
      <c r="CE14" s="6">
        <f t="shared" si="8"/>
        <v>0</v>
      </c>
      <c r="CF14" s="6">
        <f t="shared" si="8"/>
        <v>0</v>
      </c>
      <c r="CG14" s="6">
        <f t="shared" si="8"/>
        <v>0</v>
      </c>
      <c r="CH14" s="6">
        <f t="shared" si="8"/>
        <v>0</v>
      </c>
    </row>
    <row r="15" spans="5:86" ht="12.75">
      <c r="E15" s="5">
        <f>E16</f>
        <v>0</v>
      </c>
      <c r="F15" s="5">
        <f>$E$16+(F16-$E$16)*$U$24/20</f>
        <v>0.5</v>
      </c>
      <c r="G15" s="5">
        <f aca="true" t="shared" si="9" ref="G15:BR15">$E$16+(G16-$E$16)*$U$24/20</f>
        <v>1</v>
      </c>
      <c r="H15" s="5">
        <f t="shared" si="9"/>
        <v>1.5</v>
      </c>
      <c r="I15" s="5">
        <f t="shared" si="9"/>
        <v>2</v>
      </c>
      <c r="J15" s="5">
        <f t="shared" si="9"/>
        <v>2.5</v>
      </c>
      <c r="K15" s="5">
        <f t="shared" si="9"/>
        <v>3</v>
      </c>
      <c r="L15" s="5">
        <f t="shared" si="9"/>
        <v>3.5</v>
      </c>
      <c r="M15" s="5">
        <f t="shared" si="9"/>
        <v>4</v>
      </c>
      <c r="N15" s="5">
        <f t="shared" si="9"/>
        <v>4.5</v>
      </c>
      <c r="O15" s="5">
        <f t="shared" si="9"/>
        <v>5</v>
      </c>
      <c r="P15" s="5">
        <f t="shared" si="9"/>
        <v>5.5</v>
      </c>
      <c r="Q15" s="5">
        <f t="shared" si="9"/>
        <v>6</v>
      </c>
      <c r="R15" s="5">
        <f t="shared" si="9"/>
        <v>6.5</v>
      </c>
      <c r="S15" s="5">
        <f t="shared" si="9"/>
        <v>7</v>
      </c>
      <c r="T15" s="5">
        <f t="shared" si="9"/>
        <v>7.5</v>
      </c>
      <c r="U15" s="5">
        <f t="shared" si="9"/>
        <v>8</v>
      </c>
      <c r="V15" s="5">
        <f t="shared" si="9"/>
        <v>8.5</v>
      </c>
      <c r="W15" s="5">
        <f t="shared" si="9"/>
        <v>9</v>
      </c>
      <c r="X15" s="5">
        <f t="shared" si="9"/>
        <v>9.5</v>
      </c>
      <c r="Y15" s="5">
        <f t="shared" si="9"/>
        <v>10</v>
      </c>
      <c r="Z15" s="5">
        <f t="shared" si="9"/>
        <v>10.5</v>
      </c>
      <c r="AA15" s="5">
        <f t="shared" si="9"/>
        <v>11</v>
      </c>
      <c r="AB15" s="5">
        <f t="shared" si="9"/>
        <v>11.5</v>
      </c>
      <c r="AC15" s="5">
        <f t="shared" si="9"/>
        <v>12</v>
      </c>
      <c r="AD15" s="5">
        <f t="shared" si="9"/>
        <v>12.5</v>
      </c>
      <c r="AE15" s="5">
        <f t="shared" si="9"/>
        <v>13</v>
      </c>
      <c r="AF15" s="5">
        <f t="shared" si="9"/>
        <v>13.5</v>
      </c>
      <c r="AG15" s="5">
        <f t="shared" si="9"/>
        <v>14</v>
      </c>
      <c r="AH15" s="5">
        <f t="shared" si="9"/>
        <v>14.5</v>
      </c>
      <c r="AI15" s="5">
        <f t="shared" si="9"/>
        <v>15</v>
      </c>
      <c r="AJ15" s="5">
        <f t="shared" si="9"/>
        <v>15.5</v>
      </c>
      <c r="AK15" s="5">
        <f t="shared" si="9"/>
        <v>16</v>
      </c>
      <c r="AL15" s="5">
        <f t="shared" si="9"/>
        <v>16.5</v>
      </c>
      <c r="AM15" s="5">
        <f t="shared" si="9"/>
        <v>17</v>
      </c>
      <c r="AN15" s="5">
        <f t="shared" si="9"/>
        <v>17.5</v>
      </c>
      <c r="AO15" s="5">
        <f t="shared" si="9"/>
        <v>18</v>
      </c>
      <c r="AP15" s="5">
        <f t="shared" si="9"/>
        <v>18.5</v>
      </c>
      <c r="AQ15" s="5">
        <f t="shared" si="9"/>
        <v>19</v>
      </c>
      <c r="AR15" s="5">
        <f t="shared" si="9"/>
        <v>19.5</v>
      </c>
      <c r="AS15" s="5">
        <f t="shared" si="9"/>
        <v>20</v>
      </c>
      <c r="AT15" s="5">
        <f t="shared" si="9"/>
        <v>20.5</v>
      </c>
      <c r="AU15" s="5">
        <f t="shared" si="9"/>
        <v>21</v>
      </c>
      <c r="AV15" s="5">
        <f t="shared" si="9"/>
        <v>21.5</v>
      </c>
      <c r="AW15" s="5">
        <f t="shared" si="9"/>
        <v>22</v>
      </c>
      <c r="AX15" s="5">
        <f t="shared" si="9"/>
        <v>22.5</v>
      </c>
      <c r="AY15" s="5">
        <f t="shared" si="9"/>
        <v>23</v>
      </c>
      <c r="AZ15" s="5">
        <f t="shared" si="9"/>
        <v>23.5</v>
      </c>
      <c r="BA15" s="5">
        <f t="shared" si="9"/>
        <v>24</v>
      </c>
      <c r="BB15" s="5">
        <f t="shared" si="9"/>
        <v>24.5</v>
      </c>
      <c r="BC15" s="5">
        <f t="shared" si="9"/>
        <v>25</v>
      </c>
      <c r="BD15" s="5">
        <f t="shared" si="9"/>
        <v>25.5</v>
      </c>
      <c r="BE15" s="5">
        <f t="shared" si="9"/>
        <v>26</v>
      </c>
      <c r="BF15" s="5">
        <f t="shared" si="9"/>
        <v>26.5</v>
      </c>
      <c r="BG15" s="5">
        <f t="shared" si="9"/>
        <v>27</v>
      </c>
      <c r="BH15" s="5">
        <f t="shared" si="9"/>
        <v>27.5</v>
      </c>
      <c r="BI15" s="5">
        <f t="shared" si="9"/>
        <v>28</v>
      </c>
      <c r="BJ15" s="5">
        <f t="shared" si="9"/>
        <v>28.5</v>
      </c>
      <c r="BK15" s="5">
        <f t="shared" si="9"/>
        <v>29</v>
      </c>
      <c r="BL15" s="5">
        <f t="shared" si="9"/>
        <v>29.5</v>
      </c>
      <c r="BM15" s="5">
        <f t="shared" si="9"/>
        <v>30</v>
      </c>
      <c r="BN15" s="5">
        <f t="shared" si="9"/>
        <v>30.5</v>
      </c>
      <c r="BO15" s="5">
        <f t="shared" si="9"/>
        <v>31</v>
      </c>
      <c r="BP15" s="5">
        <f t="shared" si="9"/>
        <v>31.5</v>
      </c>
      <c r="BQ15" s="5">
        <f t="shared" si="9"/>
        <v>32</v>
      </c>
      <c r="BR15" s="5">
        <f t="shared" si="9"/>
        <v>32.5</v>
      </c>
      <c r="BS15" s="5">
        <f aca="true" t="shared" si="10" ref="BS15:CH15">$E$16+(BS16-$E$16)*$U$24/20</f>
        <v>33</v>
      </c>
      <c r="BT15" s="5">
        <f t="shared" si="10"/>
        <v>33.5</v>
      </c>
      <c r="BU15" s="5">
        <f t="shared" si="10"/>
        <v>34</v>
      </c>
      <c r="BV15" s="5">
        <f t="shared" si="10"/>
        <v>34.5</v>
      </c>
      <c r="BW15" s="5">
        <f t="shared" si="10"/>
        <v>35</v>
      </c>
      <c r="BX15" s="5">
        <f t="shared" si="10"/>
        <v>35.5</v>
      </c>
      <c r="BY15" s="5">
        <f t="shared" si="10"/>
        <v>36</v>
      </c>
      <c r="BZ15" s="5">
        <f t="shared" si="10"/>
        <v>36.5</v>
      </c>
      <c r="CA15" s="5">
        <f t="shared" si="10"/>
        <v>37</v>
      </c>
      <c r="CB15" s="5">
        <f t="shared" si="10"/>
        <v>37.5</v>
      </c>
      <c r="CC15" s="5">
        <f t="shared" si="10"/>
        <v>38</v>
      </c>
      <c r="CD15" s="5">
        <f t="shared" si="10"/>
        <v>38.5</v>
      </c>
      <c r="CE15" s="5">
        <f t="shared" si="10"/>
        <v>39</v>
      </c>
      <c r="CF15" s="5">
        <f t="shared" si="10"/>
        <v>39.5</v>
      </c>
      <c r="CG15" s="5">
        <f t="shared" si="10"/>
        <v>40</v>
      </c>
      <c r="CH15" s="5">
        <f t="shared" si="10"/>
        <v>40.5</v>
      </c>
    </row>
    <row r="16" spans="5:86" ht="12.75">
      <c r="E16" s="6">
        <f>Start</f>
        <v>0</v>
      </c>
      <c r="F16" s="6">
        <f>E16+1</f>
        <v>1</v>
      </c>
      <c r="G16" s="6">
        <f aca="true" t="shared" si="11" ref="G16:BR16">F16+1</f>
        <v>2</v>
      </c>
      <c r="H16" s="6">
        <f t="shared" si="11"/>
        <v>3</v>
      </c>
      <c r="I16" s="6">
        <f t="shared" si="11"/>
        <v>4</v>
      </c>
      <c r="J16" s="6">
        <f t="shared" si="11"/>
        <v>5</v>
      </c>
      <c r="K16" s="6">
        <f t="shared" si="11"/>
        <v>6</v>
      </c>
      <c r="L16" s="6">
        <f t="shared" si="11"/>
        <v>7</v>
      </c>
      <c r="M16" s="6">
        <f t="shared" si="11"/>
        <v>8</v>
      </c>
      <c r="N16" s="6">
        <f t="shared" si="11"/>
        <v>9</v>
      </c>
      <c r="O16" s="6">
        <f t="shared" si="11"/>
        <v>10</v>
      </c>
      <c r="P16" s="6">
        <f t="shared" si="11"/>
        <v>11</v>
      </c>
      <c r="Q16" s="6">
        <f t="shared" si="11"/>
        <v>12</v>
      </c>
      <c r="R16" s="6">
        <f t="shared" si="11"/>
        <v>13</v>
      </c>
      <c r="S16" s="6">
        <f t="shared" si="11"/>
        <v>14</v>
      </c>
      <c r="T16" s="6">
        <f t="shared" si="11"/>
        <v>15</v>
      </c>
      <c r="U16" s="6">
        <f t="shared" si="11"/>
        <v>16</v>
      </c>
      <c r="V16" s="6">
        <f t="shared" si="11"/>
        <v>17</v>
      </c>
      <c r="W16" s="6">
        <f t="shared" si="11"/>
        <v>18</v>
      </c>
      <c r="X16" s="6">
        <f t="shared" si="11"/>
        <v>19</v>
      </c>
      <c r="Y16" s="6">
        <f t="shared" si="11"/>
        <v>20</v>
      </c>
      <c r="Z16" s="6">
        <f t="shared" si="11"/>
        <v>21</v>
      </c>
      <c r="AA16" s="6">
        <f t="shared" si="11"/>
        <v>22</v>
      </c>
      <c r="AB16" s="6">
        <f t="shared" si="11"/>
        <v>23</v>
      </c>
      <c r="AC16" s="6">
        <f t="shared" si="11"/>
        <v>24</v>
      </c>
      <c r="AD16" s="6">
        <f t="shared" si="11"/>
        <v>25</v>
      </c>
      <c r="AE16" s="6">
        <f t="shared" si="11"/>
        <v>26</v>
      </c>
      <c r="AF16" s="6">
        <f t="shared" si="11"/>
        <v>27</v>
      </c>
      <c r="AG16" s="6">
        <f t="shared" si="11"/>
        <v>28</v>
      </c>
      <c r="AH16" s="6">
        <f t="shared" si="11"/>
        <v>29</v>
      </c>
      <c r="AI16" s="6">
        <f t="shared" si="11"/>
        <v>30</v>
      </c>
      <c r="AJ16" s="6">
        <f t="shared" si="11"/>
        <v>31</v>
      </c>
      <c r="AK16" s="6">
        <f t="shared" si="11"/>
        <v>32</v>
      </c>
      <c r="AL16" s="6">
        <f t="shared" si="11"/>
        <v>33</v>
      </c>
      <c r="AM16" s="6">
        <f t="shared" si="11"/>
        <v>34</v>
      </c>
      <c r="AN16" s="6">
        <f t="shared" si="11"/>
        <v>35</v>
      </c>
      <c r="AO16" s="6">
        <f t="shared" si="11"/>
        <v>36</v>
      </c>
      <c r="AP16" s="6">
        <f t="shared" si="11"/>
        <v>37</v>
      </c>
      <c r="AQ16" s="6">
        <f t="shared" si="11"/>
        <v>38</v>
      </c>
      <c r="AR16" s="6">
        <f t="shared" si="11"/>
        <v>39</v>
      </c>
      <c r="AS16" s="6">
        <f t="shared" si="11"/>
        <v>40</v>
      </c>
      <c r="AT16" s="6">
        <f t="shared" si="11"/>
        <v>41</v>
      </c>
      <c r="AU16" s="6">
        <f t="shared" si="11"/>
        <v>42</v>
      </c>
      <c r="AV16" s="6">
        <f t="shared" si="11"/>
        <v>43</v>
      </c>
      <c r="AW16" s="6">
        <f t="shared" si="11"/>
        <v>44</v>
      </c>
      <c r="AX16" s="6">
        <f t="shared" si="11"/>
        <v>45</v>
      </c>
      <c r="AY16" s="6">
        <f t="shared" si="11"/>
        <v>46</v>
      </c>
      <c r="AZ16" s="6">
        <f t="shared" si="11"/>
        <v>47</v>
      </c>
      <c r="BA16" s="6">
        <f t="shared" si="11"/>
        <v>48</v>
      </c>
      <c r="BB16" s="6">
        <f t="shared" si="11"/>
        <v>49</v>
      </c>
      <c r="BC16" s="6">
        <f t="shared" si="11"/>
        <v>50</v>
      </c>
      <c r="BD16" s="6">
        <f t="shared" si="11"/>
        <v>51</v>
      </c>
      <c r="BE16" s="6">
        <f t="shared" si="11"/>
        <v>52</v>
      </c>
      <c r="BF16" s="6">
        <f t="shared" si="11"/>
        <v>53</v>
      </c>
      <c r="BG16" s="6">
        <f t="shared" si="11"/>
        <v>54</v>
      </c>
      <c r="BH16" s="6">
        <f t="shared" si="11"/>
        <v>55</v>
      </c>
      <c r="BI16" s="6">
        <f t="shared" si="11"/>
        <v>56</v>
      </c>
      <c r="BJ16" s="6">
        <f t="shared" si="11"/>
        <v>57</v>
      </c>
      <c r="BK16" s="6">
        <f t="shared" si="11"/>
        <v>58</v>
      </c>
      <c r="BL16" s="6">
        <f t="shared" si="11"/>
        <v>59</v>
      </c>
      <c r="BM16" s="6">
        <f t="shared" si="11"/>
        <v>60</v>
      </c>
      <c r="BN16" s="6">
        <f t="shared" si="11"/>
        <v>61</v>
      </c>
      <c r="BO16" s="6">
        <f t="shared" si="11"/>
        <v>62</v>
      </c>
      <c r="BP16" s="6">
        <f t="shared" si="11"/>
        <v>63</v>
      </c>
      <c r="BQ16" s="6">
        <f t="shared" si="11"/>
        <v>64</v>
      </c>
      <c r="BR16" s="6">
        <f t="shared" si="11"/>
        <v>65</v>
      </c>
      <c r="BS16" s="6">
        <f aca="true" t="shared" si="12" ref="BS16:CF16">BR16+1</f>
        <v>66</v>
      </c>
      <c r="BT16" s="6">
        <f t="shared" si="12"/>
        <v>67</v>
      </c>
      <c r="BU16" s="6">
        <f t="shared" si="12"/>
        <v>68</v>
      </c>
      <c r="BV16" s="6">
        <f t="shared" si="12"/>
        <v>69</v>
      </c>
      <c r="BW16" s="6">
        <f t="shared" si="12"/>
        <v>70</v>
      </c>
      <c r="BX16" s="6">
        <f t="shared" si="12"/>
        <v>71</v>
      </c>
      <c r="BY16" s="6">
        <f t="shared" si="12"/>
        <v>72</v>
      </c>
      <c r="BZ16" s="6">
        <f t="shared" si="12"/>
        <v>73</v>
      </c>
      <c r="CA16" s="6">
        <f t="shared" si="12"/>
        <v>74</v>
      </c>
      <c r="CB16" s="6">
        <f t="shared" si="12"/>
        <v>75</v>
      </c>
      <c r="CC16" s="6">
        <f t="shared" si="12"/>
        <v>76</v>
      </c>
      <c r="CD16" s="6">
        <f t="shared" si="12"/>
        <v>77</v>
      </c>
      <c r="CE16" s="6">
        <f t="shared" si="12"/>
        <v>78</v>
      </c>
      <c r="CF16" s="6">
        <f t="shared" si="12"/>
        <v>79</v>
      </c>
      <c r="CG16" s="6">
        <f>CF16+1</f>
        <v>80</v>
      </c>
      <c r="CH16" s="6">
        <f>CG16+1</f>
        <v>81</v>
      </c>
    </row>
    <row r="22" spans="6:78" ht="12.75">
      <c r="F22" s="25" t="s">
        <v>0</v>
      </c>
      <c r="G22" s="25"/>
      <c r="H22" s="25"/>
      <c r="I22" s="25"/>
      <c r="J22" s="25"/>
      <c r="K22" s="25"/>
      <c r="L22" s="25"/>
      <c r="M22" s="25"/>
      <c r="N22" s="25"/>
      <c r="O22" s="25"/>
      <c r="P22" s="25"/>
      <c r="Q22" s="25"/>
      <c r="R22" s="25"/>
      <c r="U22" s="25" t="s">
        <v>1</v>
      </c>
      <c r="V22" s="25"/>
      <c r="W22" s="25"/>
      <c r="X22" s="25"/>
      <c r="Y22" s="25"/>
      <c r="Z22" s="25"/>
      <c r="AA22" s="25"/>
      <c r="AB22" s="25"/>
      <c r="AC22" s="25"/>
      <c r="AD22" s="25"/>
      <c r="AE22" s="25"/>
      <c r="AF22" s="25"/>
      <c r="AG22" s="25"/>
      <c r="AJ22" s="25" t="s">
        <v>2</v>
      </c>
      <c r="AK22" s="25"/>
      <c r="AL22" s="25"/>
      <c r="AM22" s="25"/>
      <c r="AN22" s="25"/>
      <c r="AO22" s="25"/>
      <c r="AP22" s="25"/>
      <c r="AQ22" s="25"/>
      <c r="AR22" s="25"/>
      <c r="AS22" s="25"/>
      <c r="AT22" s="25"/>
      <c r="AU22" s="25"/>
      <c r="AV22" s="25"/>
      <c r="AY22" s="25" t="s">
        <v>3</v>
      </c>
      <c r="AZ22" s="25"/>
      <c r="BA22" s="25"/>
      <c r="BB22" s="25"/>
      <c r="BC22" s="25"/>
      <c r="BD22" s="25"/>
      <c r="BE22" s="25"/>
      <c r="BF22" s="25"/>
      <c r="BG22" s="25"/>
      <c r="BH22" s="25"/>
      <c r="BI22" s="25"/>
      <c r="BJ22" s="25"/>
      <c r="BK22" s="25"/>
      <c r="BN22" s="25" t="s">
        <v>4</v>
      </c>
      <c r="BO22" s="25"/>
      <c r="BP22" s="25"/>
      <c r="BQ22" s="25"/>
      <c r="BR22" s="25"/>
      <c r="BS22" s="25"/>
      <c r="BT22" s="25"/>
      <c r="BU22" s="25"/>
      <c r="BV22" s="25"/>
      <c r="BW22" s="25"/>
      <c r="BX22" s="25"/>
      <c r="BY22" s="25"/>
      <c r="BZ22" s="25"/>
    </row>
    <row r="23" spans="6:78" ht="12.75">
      <c r="F23" s="25"/>
      <c r="G23" s="25"/>
      <c r="H23" s="25"/>
      <c r="I23" s="25"/>
      <c r="J23" s="25"/>
      <c r="K23" s="25"/>
      <c r="L23" s="25"/>
      <c r="M23" s="25"/>
      <c r="N23" s="25"/>
      <c r="O23" s="25"/>
      <c r="P23" s="25"/>
      <c r="Q23" s="25"/>
      <c r="R23" s="25"/>
      <c r="U23" s="25"/>
      <c r="V23" s="25"/>
      <c r="W23" s="25"/>
      <c r="X23" s="25"/>
      <c r="Y23" s="25"/>
      <c r="Z23" s="25"/>
      <c r="AA23" s="25"/>
      <c r="AB23" s="25"/>
      <c r="AC23" s="25"/>
      <c r="AD23" s="25"/>
      <c r="AE23" s="25"/>
      <c r="AF23" s="25"/>
      <c r="AG23" s="25"/>
      <c r="AJ23" s="25"/>
      <c r="AK23" s="25"/>
      <c r="AL23" s="25"/>
      <c r="AM23" s="25"/>
      <c r="AN23" s="25"/>
      <c r="AO23" s="25"/>
      <c r="AP23" s="25"/>
      <c r="AQ23" s="25"/>
      <c r="AR23" s="25"/>
      <c r="AS23" s="25"/>
      <c r="AT23" s="25"/>
      <c r="AU23" s="25"/>
      <c r="AV23" s="25"/>
      <c r="AY23" s="25"/>
      <c r="AZ23" s="25"/>
      <c r="BA23" s="25"/>
      <c r="BB23" s="25"/>
      <c r="BC23" s="25"/>
      <c r="BD23" s="25"/>
      <c r="BE23" s="25"/>
      <c r="BF23" s="25"/>
      <c r="BG23" s="25"/>
      <c r="BH23" s="25"/>
      <c r="BI23" s="25"/>
      <c r="BJ23" s="25"/>
      <c r="BK23" s="25"/>
      <c r="BN23" s="25"/>
      <c r="BO23" s="25"/>
      <c r="BP23" s="25"/>
      <c r="BQ23" s="25"/>
      <c r="BR23" s="25"/>
      <c r="BS23" s="25"/>
      <c r="BT23" s="25"/>
      <c r="BU23" s="25"/>
      <c r="BV23" s="25"/>
      <c r="BW23" s="25"/>
      <c r="BX23" s="25"/>
      <c r="BY23" s="25"/>
      <c r="BZ23" s="25"/>
    </row>
    <row r="24" spans="6:74" s="7" customFormat="1" ht="15.75" customHeight="1">
      <c r="F24" s="26">
        <f>(O25-2000)*U24/10</f>
        <v>0</v>
      </c>
      <c r="G24" s="24"/>
      <c r="H24" s="24"/>
      <c r="I24" s="24"/>
      <c r="J24" s="24"/>
      <c r="K24" s="24"/>
      <c r="L24" s="24"/>
      <c r="M24" s="24"/>
      <c r="N24" s="24"/>
      <c r="U24" s="23">
        <f>VLOOKUP(AD25,U31:V45,2,FALSE)</f>
        <v>10</v>
      </c>
      <c r="V24" s="24"/>
      <c r="W24" s="24"/>
      <c r="X24" s="24"/>
      <c r="Y24" s="24"/>
      <c r="Z24" s="24"/>
      <c r="AA24" s="24"/>
      <c r="AB24" s="24"/>
      <c r="AC24" s="24"/>
      <c r="AJ24" s="23">
        <f>VLOOKUP(AS25,AJ31:AK45,2,FALSE)</f>
        <v>5</v>
      </c>
      <c r="AK24" s="24"/>
      <c r="AL24" s="24"/>
      <c r="AM24" s="24"/>
      <c r="AN24" s="24"/>
      <c r="AO24" s="24"/>
      <c r="AP24" s="24"/>
      <c r="AQ24" s="24"/>
      <c r="AR24" s="24"/>
      <c r="AY24" s="23">
        <f>VLOOKUP(BH25,AY30:AZ45,2,FALSE)</f>
        <v>1</v>
      </c>
      <c r="AZ24" s="24"/>
      <c r="BA24" s="24"/>
      <c r="BB24" s="24"/>
      <c r="BC24" s="24"/>
      <c r="BD24" s="24"/>
      <c r="BE24" s="24"/>
      <c r="BF24" s="24"/>
      <c r="BG24" s="24"/>
      <c r="BN24" s="23">
        <f>(BW25-2000)*U24/20</f>
        <v>8</v>
      </c>
      <c r="BO24" s="24"/>
      <c r="BP24" s="24"/>
      <c r="BQ24" s="24"/>
      <c r="BR24" s="24"/>
      <c r="BS24" s="24"/>
      <c r="BT24" s="24"/>
      <c r="BU24" s="24"/>
      <c r="BV24" s="24"/>
    </row>
    <row r="25" spans="6:75" s="7" customFormat="1" ht="15.75" customHeight="1">
      <c r="F25" s="24"/>
      <c r="G25" s="24"/>
      <c r="H25" s="24"/>
      <c r="I25" s="24"/>
      <c r="J25" s="24"/>
      <c r="K25" s="24"/>
      <c r="L25" s="24"/>
      <c r="M25" s="24"/>
      <c r="N25" s="24"/>
      <c r="O25" s="7">
        <v>2000</v>
      </c>
      <c r="U25" s="24"/>
      <c r="V25" s="24"/>
      <c r="W25" s="24"/>
      <c r="X25" s="24"/>
      <c r="Y25" s="24"/>
      <c r="Z25" s="24"/>
      <c r="AA25" s="24"/>
      <c r="AB25" s="24"/>
      <c r="AC25" s="24"/>
      <c r="AD25" s="7">
        <v>9</v>
      </c>
      <c r="AJ25" s="24"/>
      <c r="AK25" s="24"/>
      <c r="AL25" s="24"/>
      <c r="AM25" s="24"/>
      <c r="AN25" s="24"/>
      <c r="AO25" s="24"/>
      <c r="AP25" s="24"/>
      <c r="AQ25" s="24"/>
      <c r="AR25" s="24"/>
      <c r="AS25" s="7">
        <v>4</v>
      </c>
      <c r="AY25" s="24"/>
      <c r="AZ25" s="24"/>
      <c r="BA25" s="24"/>
      <c r="BB25" s="24"/>
      <c r="BC25" s="24"/>
      <c r="BD25" s="24"/>
      <c r="BE25" s="24"/>
      <c r="BF25" s="24"/>
      <c r="BG25" s="24"/>
      <c r="BH25" s="7">
        <v>1</v>
      </c>
      <c r="BN25" s="24"/>
      <c r="BO25" s="24"/>
      <c r="BP25" s="24"/>
      <c r="BQ25" s="24"/>
      <c r="BR25" s="24"/>
      <c r="BS25" s="24"/>
      <c r="BT25" s="24"/>
      <c r="BU25" s="24"/>
      <c r="BV25" s="24"/>
      <c r="BW25" s="7">
        <v>2016</v>
      </c>
    </row>
    <row r="26" spans="6:74" s="7" customFormat="1" ht="15.75" customHeight="1">
      <c r="F26" s="24"/>
      <c r="G26" s="24"/>
      <c r="H26" s="24"/>
      <c r="I26" s="24"/>
      <c r="J26" s="24"/>
      <c r="K26" s="24"/>
      <c r="L26" s="24"/>
      <c r="M26" s="24"/>
      <c r="N26" s="24"/>
      <c r="U26" s="24"/>
      <c r="V26" s="24"/>
      <c r="W26" s="24"/>
      <c r="X26" s="24"/>
      <c r="Y26" s="24"/>
      <c r="Z26" s="24"/>
      <c r="AA26" s="24"/>
      <c r="AB26" s="24"/>
      <c r="AC26" s="24"/>
      <c r="AJ26" s="24"/>
      <c r="AK26" s="24"/>
      <c r="AL26" s="24"/>
      <c r="AM26" s="24"/>
      <c r="AN26" s="24"/>
      <c r="AO26" s="24"/>
      <c r="AP26" s="24"/>
      <c r="AQ26" s="24"/>
      <c r="AR26" s="24"/>
      <c r="AY26" s="24"/>
      <c r="AZ26" s="24"/>
      <c r="BA26" s="24"/>
      <c r="BB26" s="24"/>
      <c r="BC26" s="24"/>
      <c r="BD26" s="24"/>
      <c r="BE26" s="24"/>
      <c r="BF26" s="24"/>
      <c r="BG26" s="24"/>
      <c r="BN26" s="24"/>
      <c r="BO26" s="24"/>
      <c r="BP26" s="24"/>
      <c r="BQ26" s="24"/>
      <c r="BR26" s="24"/>
      <c r="BS26" s="24"/>
      <c r="BT26" s="24"/>
      <c r="BU26" s="24"/>
      <c r="BV26" s="24"/>
    </row>
    <row r="30" spans="51:52" ht="12.75">
      <c r="AY30" s="1">
        <v>0</v>
      </c>
      <c r="AZ30" s="1">
        <f>U24/20</f>
        <v>0.5</v>
      </c>
    </row>
    <row r="31" spans="21:52" ht="12.75">
      <c r="U31" s="1">
        <v>1</v>
      </c>
      <c r="V31" s="1">
        <v>0.001</v>
      </c>
      <c r="AJ31" s="1">
        <v>1</v>
      </c>
      <c r="AK31" s="1">
        <f>U24/10</f>
        <v>1</v>
      </c>
      <c r="AY31" s="1">
        <v>1</v>
      </c>
      <c r="AZ31" s="1">
        <f>U24/10</f>
        <v>1</v>
      </c>
    </row>
    <row r="32" spans="21:52" ht="12.75">
      <c r="U32" s="1">
        <v>2</v>
      </c>
      <c r="V32" s="1">
        <v>0.01</v>
      </c>
      <c r="AJ32" s="1">
        <v>2</v>
      </c>
      <c r="AK32" s="1">
        <f>U24/5</f>
        <v>2</v>
      </c>
      <c r="AY32" s="1">
        <v>2</v>
      </c>
      <c r="AZ32" s="1">
        <f>U24/5</f>
        <v>2</v>
      </c>
    </row>
    <row r="33" spans="21:52" ht="12.75">
      <c r="U33" s="1">
        <v>3</v>
      </c>
      <c r="V33" s="1">
        <v>0.1</v>
      </c>
      <c r="AJ33" s="1">
        <v>3</v>
      </c>
      <c r="AK33" s="1">
        <f>U24/4</f>
        <v>2.5</v>
      </c>
      <c r="AY33" s="1">
        <v>3</v>
      </c>
      <c r="AZ33" s="1">
        <f>U24/4</f>
        <v>2.5</v>
      </c>
    </row>
    <row r="34" spans="21:52" ht="12.75">
      <c r="U34" s="1">
        <v>4</v>
      </c>
      <c r="V34" s="1">
        <v>0.2</v>
      </c>
      <c r="AJ34" s="1">
        <v>4</v>
      </c>
      <c r="AK34" s="1">
        <f>U24/2</f>
        <v>5</v>
      </c>
      <c r="AY34" s="1">
        <v>4</v>
      </c>
      <c r="AZ34" s="1">
        <f>U24/2</f>
        <v>5</v>
      </c>
    </row>
    <row r="35" spans="7:51" ht="12.75">
      <c r="G35" s="21" t="s">
        <v>16</v>
      </c>
      <c r="H35" s="21"/>
      <c r="I35" s="21"/>
      <c r="J35" s="21"/>
      <c r="K35" s="21"/>
      <c r="L35" s="21"/>
      <c r="M35" s="21"/>
      <c r="N35" s="21"/>
      <c r="O35" s="21"/>
      <c r="U35" s="1">
        <v>5</v>
      </c>
      <c r="V35" s="1">
        <v>0.5</v>
      </c>
      <c r="AY35" s="1">
        <v>5</v>
      </c>
    </row>
    <row r="36" spans="21:22" ht="12.75">
      <c r="U36" s="1">
        <v>6</v>
      </c>
      <c r="V36" s="1">
        <v>1</v>
      </c>
    </row>
    <row r="37" spans="21:22" ht="12.75">
      <c r="U37" s="1">
        <v>7</v>
      </c>
      <c r="V37" s="1">
        <v>2</v>
      </c>
    </row>
    <row r="38" spans="21:22" ht="12.75">
      <c r="U38" s="1">
        <v>8</v>
      </c>
      <c r="V38" s="1">
        <v>5</v>
      </c>
    </row>
    <row r="39" spans="21:22" ht="12.75">
      <c r="U39" s="1">
        <v>9</v>
      </c>
      <c r="V39" s="1">
        <v>10</v>
      </c>
    </row>
    <row r="40" spans="21:22" ht="12.75">
      <c r="U40" s="1">
        <v>10</v>
      </c>
      <c r="V40" s="1">
        <v>20</v>
      </c>
    </row>
    <row r="41" spans="21:22" ht="12.75">
      <c r="U41" s="1">
        <v>11</v>
      </c>
      <c r="V41" s="1">
        <v>50</v>
      </c>
    </row>
    <row r="42" spans="21:22" ht="12.75">
      <c r="U42" s="1">
        <v>12</v>
      </c>
      <c r="V42" s="1">
        <v>100</v>
      </c>
    </row>
    <row r="43" spans="21:22" ht="12.75">
      <c r="U43" s="1">
        <v>13</v>
      </c>
      <c r="V43" s="1">
        <v>200</v>
      </c>
    </row>
    <row r="44" spans="21:22" ht="12.75">
      <c r="U44" s="1">
        <v>14</v>
      </c>
      <c r="V44" s="1">
        <v>500</v>
      </c>
    </row>
    <row r="45" spans="21:22" ht="12.75">
      <c r="U45" s="1">
        <v>15</v>
      </c>
      <c r="V45" s="1">
        <v>1000</v>
      </c>
    </row>
  </sheetData>
  <mergeCells count="52">
    <mergeCell ref="O3:P10"/>
    <mergeCell ref="Q3:R10"/>
    <mergeCell ref="S3:T10"/>
    <mergeCell ref="U3:V10"/>
    <mergeCell ref="W3:X10"/>
    <mergeCell ref="Y3:Z10"/>
    <mergeCell ref="AA3:AB10"/>
    <mergeCell ref="AC3:AD10"/>
    <mergeCell ref="AE3:AF10"/>
    <mergeCell ref="AG3:AH10"/>
    <mergeCell ref="AI3:AJ10"/>
    <mergeCell ref="AK3:AL10"/>
    <mergeCell ref="AM3:AN10"/>
    <mergeCell ref="AO3:AP10"/>
    <mergeCell ref="AQ3:AR10"/>
    <mergeCell ref="AS3:AT10"/>
    <mergeCell ref="AU3:AV10"/>
    <mergeCell ref="AW3:AX10"/>
    <mergeCell ref="AY3:AZ10"/>
    <mergeCell ref="BA3:BB10"/>
    <mergeCell ref="BO3:BP10"/>
    <mergeCell ref="BQ3:BR10"/>
    <mergeCell ref="BC3:BD10"/>
    <mergeCell ref="BE3:BF10"/>
    <mergeCell ref="BG3:BH10"/>
    <mergeCell ref="BI3:BJ10"/>
    <mergeCell ref="F24:N26"/>
    <mergeCell ref="E3:F10"/>
    <mergeCell ref="G3:H10"/>
    <mergeCell ref="I3:J10"/>
    <mergeCell ref="K3:L10"/>
    <mergeCell ref="M3:N10"/>
    <mergeCell ref="AJ24:AR26"/>
    <mergeCell ref="CA3:CB10"/>
    <mergeCell ref="CC3:CD10"/>
    <mergeCell ref="CE3:CF10"/>
    <mergeCell ref="BS3:BT10"/>
    <mergeCell ref="BU3:BV10"/>
    <mergeCell ref="BW3:BX10"/>
    <mergeCell ref="BY3:BZ10"/>
    <mergeCell ref="BK3:BL10"/>
    <mergeCell ref="BM3:BN10"/>
    <mergeCell ref="G35:O35"/>
    <mergeCell ref="CG3:CH10"/>
    <mergeCell ref="BN24:BV26"/>
    <mergeCell ref="F22:R23"/>
    <mergeCell ref="U22:AG23"/>
    <mergeCell ref="AJ22:AV23"/>
    <mergeCell ref="AY22:BK23"/>
    <mergeCell ref="BN22:BZ23"/>
    <mergeCell ref="U24:AC26"/>
    <mergeCell ref="AY24:BG26"/>
  </mergeCells>
  <conditionalFormatting sqref="E11:CH13">
    <cfRule type="cellIs" priority="1" dxfId="0" operator="equal" stopIfTrue="1">
      <formula>1</formula>
    </cfRule>
  </conditionalFormatting>
  <conditionalFormatting sqref="E14:CH14">
    <cfRule type="cellIs" priority="2" dxfId="1" operator="equal" stopIfTrue="1">
      <formula>1</formula>
    </cfRule>
  </conditionalFormatting>
  <hyperlinks>
    <hyperlink ref="G35:O35" location="ReadMe" display="Read Me!"/>
  </hyperlink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10"/>
  <sheetViews>
    <sheetView workbookViewId="0" topLeftCell="A1">
      <selection activeCell="A1" sqref="A1:C1"/>
    </sheetView>
  </sheetViews>
  <sheetFormatPr defaultColWidth="9.140625" defaultRowHeight="12.75"/>
  <cols>
    <col min="1" max="1" width="5.57421875" style="19" customWidth="1"/>
    <col min="2" max="2" width="13.8515625" style="20" customWidth="1"/>
    <col min="3" max="3" width="116.28125" style="20" customWidth="1"/>
    <col min="4" max="16384" width="9.140625" style="13" customWidth="1"/>
  </cols>
  <sheetData>
    <row r="1" spans="1:15" s="9" customFormat="1" ht="23.25">
      <c r="A1" s="27" t="s">
        <v>11</v>
      </c>
      <c r="B1" s="27"/>
      <c r="C1" s="27"/>
      <c r="D1" s="8"/>
      <c r="E1" s="8"/>
      <c r="F1" s="8"/>
      <c r="G1" s="8"/>
      <c r="H1" s="8"/>
      <c r="I1" s="8"/>
      <c r="J1" s="8"/>
      <c r="K1" s="8"/>
      <c r="L1" s="8"/>
      <c r="M1" s="8"/>
      <c r="N1" s="8"/>
      <c r="O1" s="8"/>
    </row>
    <row r="2" spans="1:3" ht="30">
      <c r="A2" s="10">
        <v>1</v>
      </c>
      <c r="B2" s="11" t="s">
        <v>5</v>
      </c>
      <c r="C2" s="12" t="s">
        <v>12</v>
      </c>
    </row>
    <row r="3" spans="1:3" ht="60.75" thickBot="1">
      <c r="A3" s="14" t="s">
        <v>6</v>
      </c>
      <c r="B3" s="15" t="s">
        <v>13</v>
      </c>
      <c r="C3" s="16" t="s">
        <v>17</v>
      </c>
    </row>
    <row r="4" spans="1:3" ht="30.75" thickBot="1">
      <c r="A4" s="14" t="s">
        <v>7</v>
      </c>
      <c r="B4" s="31" t="s">
        <v>25</v>
      </c>
      <c r="C4" s="30" t="s">
        <v>26</v>
      </c>
    </row>
    <row r="5" spans="1:3" ht="30.75" thickBot="1">
      <c r="A5" s="14" t="s">
        <v>18</v>
      </c>
      <c r="B5" s="28" t="s">
        <v>14</v>
      </c>
      <c r="C5" s="29" t="s">
        <v>21</v>
      </c>
    </row>
    <row r="6" spans="1:3" ht="45">
      <c r="A6" s="14" t="s">
        <v>24</v>
      </c>
      <c r="B6" s="17" t="s">
        <v>19</v>
      </c>
      <c r="C6" s="18" t="s">
        <v>20</v>
      </c>
    </row>
    <row r="8" spans="1:3" ht="45">
      <c r="A8" s="10">
        <v>2</v>
      </c>
      <c r="B8" s="11" t="s">
        <v>8</v>
      </c>
      <c r="C8" s="12" t="s">
        <v>9</v>
      </c>
    </row>
    <row r="9" spans="1:3" ht="60.75" thickBot="1">
      <c r="A9" s="14" t="s">
        <v>6</v>
      </c>
      <c r="B9" s="15" t="s">
        <v>10</v>
      </c>
      <c r="C9" s="16" t="s">
        <v>22</v>
      </c>
    </row>
    <row r="10" spans="1:3" ht="75">
      <c r="A10" s="14" t="s">
        <v>7</v>
      </c>
      <c r="B10" s="17" t="s">
        <v>15</v>
      </c>
      <c r="C10" s="18" t="s">
        <v>23</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2006-02-08T16:16:04Z</dcterms:created>
  <dcterms:modified xsi:type="dcterms:W3CDTF">2006-10-13T09:14:37Z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