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Distributions" sheetId="1" r:id="rId1"/>
    <sheet name="Data Generation" sheetId="2" r:id="rId2"/>
    <sheet name="Read Me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<sst xmlns="http://schemas.openxmlformats.org/spreadsheetml/2006/main" count="13" uniqueCount="11">
  <si>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Normal</t>
  </si>
  <si>
    <t>Uniform</t>
  </si>
  <si>
    <t>data</t>
  </si>
  <si>
    <t>Original Data</t>
  </si>
  <si>
    <t>Adjusted Data</t>
  </si>
  <si>
    <t>x</t>
  </si>
  <si>
    <t>New Data</t>
  </si>
  <si>
    <t>Mean</t>
  </si>
  <si>
    <t>Standard Deviation</t>
  </si>
  <si>
    <t>Random</t>
  </si>
  <si>
    <t>The Effect of Multiplication and Addition on Mean and Standard Deviation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</si>
</sst>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;General"/>
  </numFmts>
  <fonts count="5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 quotePrefix="1">
      <alignment/>
    </xf>
    <xf numFmtId="49" fontId="0" fillId="2" borderId="0" xfId="0" applyNumberFormat="1" applyFill="1" applyAlignment="1">
      <alignment/>
    </xf>
    <xf numFmtId="0" fontId="2" fillId="3" borderId="1" xfId="0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3"/>
          <c:w val="0.9795"/>
          <c:h val="0.75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Distributions!$B$3</c:f>
              <c:strCache>
                <c:ptCount val="1"/>
                <c:pt idx="0">
                  <c:v>Original 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Distributions!$B$5:$P$5</c:f>
              <c:numCache/>
            </c:numRef>
          </c:xVal>
          <c:yVal>
            <c:numRef>
              <c:f>Distributions!$B$49:$P$49</c:f>
              <c:numCache/>
            </c:numRef>
          </c:yVal>
          <c:smooth val="0"/>
        </c:ser>
        <c:ser>
          <c:idx val="1"/>
          <c:order val="1"/>
          <c:tx>
            <c:strRef>
              <c:f>Distributions!$B$9</c:f>
              <c:strCache>
                <c:ptCount val="1"/>
                <c:pt idx="0">
                  <c:v>Adjusted 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Distributions!$B$11:$P$11</c:f>
              <c:numCache/>
            </c:numRef>
          </c:xVal>
          <c:yVal>
            <c:numRef>
              <c:f>Distributions!$B$50:$P$50</c:f>
              <c:numCache/>
            </c:numRef>
          </c:yVal>
          <c:smooth val="0"/>
        </c:ser>
        <c:axId val="40285718"/>
        <c:axId val="40693711"/>
      </c:scatterChart>
      <c:valAx>
        <c:axId val="4028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3711"/>
        <c:crossesAt val="0"/>
        <c:crossBetween val="midCat"/>
        <c:dispUnits/>
      </c:valAx>
      <c:valAx>
        <c:axId val="40693711"/>
        <c:scaling>
          <c:orientation val="minMax"/>
          <c:max val="2.9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285718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5"/>
          <c:y val="0.81275"/>
          <c:w val="0.27675"/>
          <c:h val="0.1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104775</xdr:rowOff>
    </xdr:from>
    <xdr:to>
      <xdr:col>16</xdr:col>
      <xdr:colOff>171450</xdr:colOff>
      <xdr:row>26</xdr:row>
      <xdr:rowOff>28575</xdr:rowOff>
    </xdr:to>
    <xdr:graphicFrame>
      <xdr:nvGraphicFramePr>
        <xdr:cNvPr id="1" name="Chart 3"/>
        <xdr:cNvGraphicFramePr/>
      </xdr:nvGraphicFramePr>
      <xdr:xfrm>
        <a:off x="0" y="3514725"/>
        <a:ext cx="93440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6</xdr:row>
      <xdr:rowOff>19050</xdr:rowOff>
    </xdr:from>
    <xdr:to>
      <xdr:col>14</xdr:col>
      <xdr:colOff>571500</xdr:colOff>
      <xdr:row>8</xdr:row>
      <xdr:rowOff>247650</xdr:rowOff>
    </xdr:to>
    <xdr:sp macro="[0]!New_data">
      <xdr:nvSpPr>
        <xdr:cNvPr id="2" name="Rectangle 4"/>
        <xdr:cNvSpPr>
          <a:spLocks/>
        </xdr:cNvSpPr>
      </xdr:nvSpPr>
      <xdr:spPr>
        <a:xfrm>
          <a:off x="7419975" y="1524000"/>
          <a:ext cx="11430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257175</xdr:colOff>
      <xdr:row>35</xdr:row>
      <xdr:rowOff>85725</xdr:rowOff>
    </xdr:from>
    <xdr:to>
      <xdr:col>28</xdr:col>
      <xdr:colOff>228600</xdr:colOff>
      <xdr:row>35</xdr:row>
      <xdr:rowOff>85725</xdr:rowOff>
    </xdr:to>
    <xdr:sp>
      <xdr:nvSpPr>
        <xdr:cNvPr id="3" name="Line 8"/>
        <xdr:cNvSpPr>
          <a:spLocks/>
        </xdr:cNvSpPr>
      </xdr:nvSpPr>
      <xdr:spPr>
        <a:xfrm>
          <a:off x="14287500" y="68961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16" width="8.8515625" style="3" customWidth="1"/>
    <col min="17" max="16384" width="7.28125" style="3" customWidth="1"/>
  </cols>
  <sheetData>
    <row r="1" spans="2:16" s="18" customFormat="1" ht="32.25" customHeight="1">
      <c r="B1" s="19" t="s">
        <v>10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ht="9" customHeight="1"/>
    <row r="3" s="1" customFormat="1" ht="20.25">
      <c r="B3" s="1" t="s">
        <v>3</v>
      </c>
    </row>
    <row r="4" s="1" customFormat="1" ht="20.25"/>
    <row r="5" spans="2:16" s="2" customFormat="1" ht="18">
      <c r="B5" s="6">
        <f>'Data Generation'!B13</f>
        <v>165.7235090305745</v>
      </c>
      <c r="C5" s="6">
        <f>'Data Generation'!C13</f>
        <v>122.42923292248582</v>
      </c>
      <c r="D5" s="6">
        <f>'Data Generation'!D13</f>
        <v>144.0282994513481</v>
      </c>
      <c r="E5" s="6">
        <f>'Data Generation'!E13</f>
        <v>129.0150753367363</v>
      </c>
      <c r="F5" s="6">
        <f>'Data Generation'!F13</f>
        <v>159.2184667657937</v>
      </c>
      <c r="G5" s="6">
        <f>'Data Generation'!G13</f>
        <v>129.68370852628257</v>
      </c>
      <c r="H5" s="6">
        <f>'Data Generation'!H13</f>
        <v>136.4386705648399</v>
      </c>
      <c r="I5" s="6">
        <f>'Data Generation'!I13</f>
        <v>154.46829595600892</v>
      </c>
      <c r="J5" s="6">
        <f>'Data Generation'!J13</f>
        <v>99.23928577453341</v>
      </c>
      <c r="K5" s="6">
        <f>'Data Generation'!K13</f>
        <v>150.21774737223475</v>
      </c>
      <c r="L5" s="6">
        <f>'Data Generation'!L13</f>
        <v>135.89091161718449</v>
      </c>
      <c r="M5" s="6">
        <f>'Data Generation'!M13</f>
        <v>139.41186831876513</v>
      </c>
      <c r="N5" s="6">
        <f>'Data Generation'!N13</f>
        <v>112.27562274641866</v>
      </c>
      <c r="O5" s="6">
        <f>'Data Generation'!O13</f>
        <v>156.11115988804457</v>
      </c>
      <c r="P5" s="6">
        <f>'Data Generation'!P13</f>
        <v>105.02681923487893</v>
      </c>
    </row>
    <row r="6" s="2" customFormat="1" ht="18.75" thickBot="1"/>
    <row r="7" spans="2:15" s="1" customFormat="1" ht="21" thickTop="1">
      <c r="B7" s="1" t="s">
        <v>7</v>
      </c>
      <c r="C7" s="15">
        <f>AVERAGE(B5:P5)</f>
        <v>135.94524490040862</v>
      </c>
      <c r="D7" s="16"/>
      <c r="F7" s="1" t="s">
        <v>8</v>
      </c>
      <c r="I7" s="15">
        <f>STDEVP(B5:P5)</f>
        <v>19.309589287066462</v>
      </c>
      <c r="J7" s="16"/>
      <c r="N7" s="9" t="s">
        <v>6</v>
      </c>
      <c r="O7" s="10"/>
    </row>
    <row r="8" spans="14:15" s="1" customFormat="1" ht="20.25">
      <c r="N8" s="11"/>
      <c r="O8" s="12"/>
    </row>
    <row r="9" spans="2:15" s="1" customFormat="1" ht="21" thickBot="1">
      <c r="B9" s="1" t="s">
        <v>4</v>
      </c>
      <c r="E9" s="7" t="s">
        <v>5</v>
      </c>
      <c r="F9" s="8">
        <f>G9/10</f>
        <v>2</v>
      </c>
      <c r="G9" s="1">
        <v>20</v>
      </c>
      <c r="H9" s="7" t="str">
        <f>IF(I9&lt;0,"-","+")</f>
        <v>-</v>
      </c>
      <c r="I9" s="17">
        <f>J9-15</f>
        <v>-10</v>
      </c>
      <c r="J9" s="1">
        <v>5</v>
      </c>
      <c r="N9" s="13"/>
      <c r="O9" s="14"/>
    </row>
    <row r="10" s="1" customFormat="1" ht="21" thickTop="1"/>
    <row r="11" spans="2:16" s="2" customFormat="1" ht="18">
      <c r="B11" s="6">
        <f>B5*$F$9+$I$9</f>
        <v>321.447018061149</v>
      </c>
      <c r="C11" s="6">
        <f aca="true" t="shared" si="0" ref="C11:P11">C5*$F$9+$I$9</f>
        <v>234.85846584497165</v>
      </c>
      <c r="D11" s="6">
        <f t="shared" si="0"/>
        <v>278.0565989026962</v>
      </c>
      <c r="E11" s="6">
        <f t="shared" si="0"/>
        <v>248.03015067347258</v>
      </c>
      <c r="F11" s="6">
        <f t="shared" si="0"/>
        <v>308.4369335315874</v>
      </c>
      <c r="G11" s="6">
        <f t="shared" si="0"/>
        <v>249.36741705256514</v>
      </c>
      <c r="H11" s="6">
        <f t="shared" si="0"/>
        <v>262.8773411296798</v>
      </c>
      <c r="I11" s="6">
        <f t="shared" si="0"/>
        <v>298.93659191201783</v>
      </c>
      <c r="J11" s="6">
        <f t="shared" si="0"/>
        <v>188.47857154906683</v>
      </c>
      <c r="K11" s="6">
        <f t="shared" si="0"/>
        <v>290.4354947444695</v>
      </c>
      <c r="L11" s="6">
        <f t="shared" si="0"/>
        <v>261.78182323436897</v>
      </c>
      <c r="M11" s="6">
        <f t="shared" si="0"/>
        <v>268.82373663753026</v>
      </c>
      <c r="N11" s="6">
        <f t="shared" si="0"/>
        <v>214.55124549283732</v>
      </c>
      <c r="O11" s="6">
        <f t="shared" si="0"/>
        <v>302.22231977608914</v>
      </c>
      <c r="P11" s="6">
        <f t="shared" si="0"/>
        <v>200.05363846975786</v>
      </c>
    </row>
    <row r="12" s="2" customFormat="1" ht="18"/>
    <row r="13" spans="2:10" s="1" customFormat="1" ht="18" customHeight="1">
      <c r="B13" s="1" t="s">
        <v>7</v>
      </c>
      <c r="C13" s="15">
        <f>AVERAGE(B11:P11)</f>
        <v>261.89048980081725</v>
      </c>
      <c r="D13" s="16"/>
      <c r="F13" s="1" t="s">
        <v>8</v>
      </c>
      <c r="I13" s="15">
        <f>STDEVP(B11:P11)</f>
        <v>38.619178574132924</v>
      </c>
      <c r="J13" s="16"/>
    </row>
    <row r="24" ht="12.75">
      <c r="A24" s="4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49" spans="2:16" ht="12.75">
      <c r="B49" s="3">
        <v>1</v>
      </c>
      <c r="C49" s="3">
        <v>1</v>
      </c>
      <c r="D49" s="3">
        <v>1</v>
      </c>
      <c r="E49" s="3">
        <v>1</v>
      </c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>
        <v>1</v>
      </c>
      <c r="P49" s="3">
        <v>1</v>
      </c>
    </row>
    <row r="50" spans="2:16" ht="12.75">
      <c r="B50" s="3">
        <v>2</v>
      </c>
      <c r="C50" s="3">
        <v>2</v>
      </c>
      <c r="D50" s="3">
        <v>2</v>
      </c>
      <c r="E50" s="3">
        <v>2</v>
      </c>
      <c r="F50" s="3">
        <v>2</v>
      </c>
      <c r="G50" s="3">
        <v>2</v>
      </c>
      <c r="H50" s="3">
        <v>2</v>
      </c>
      <c r="I50" s="3">
        <v>2</v>
      </c>
      <c r="J50" s="3">
        <v>2</v>
      </c>
      <c r="K50" s="3">
        <v>2</v>
      </c>
      <c r="L50" s="3">
        <v>2</v>
      </c>
      <c r="M50" s="3">
        <v>2</v>
      </c>
      <c r="N50" s="3">
        <v>2</v>
      </c>
      <c r="O50" s="3">
        <v>2</v>
      </c>
      <c r="P50" s="3">
        <v>2</v>
      </c>
    </row>
  </sheetData>
  <mergeCells count="6">
    <mergeCell ref="B1:P1"/>
    <mergeCell ref="N7:O9"/>
    <mergeCell ref="C7:D7"/>
    <mergeCell ref="C13:D13"/>
    <mergeCell ref="I7:J7"/>
    <mergeCell ref="I13:J13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T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18" width="6.00390625" style="3" customWidth="1"/>
    <col min="19" max="19" width="3.8515625" style="3" customWidth="1"/>
    <col min="20" max="20" width="6.00390625" style="3" customWidth="1"/>
    <col min="21" max="16384" width="3.8515625" style="3" customWidth="1"/>
  </cols>
  <sheetData>
    <row r="2" spans="2:4" ht="12.75">
      <c r="B2" s="3">
        <f ca="1">RAND()*200</f>
        <v>53.48610966926701</v>
      </c>
      <c r="D2" s="3">
        <f ca="1">RAND()*20</f>
        <v>12.934846187132859</v>
      </c>
    </row>
    <row r="5" spans="1:16" ht="12.75">
      <c r="A5" s="3" t="s">
        <v>0</v>
      </c>
      <c r="B5" s="3">
        <v>165.7235090305745</v>
      </c>
      <c r="C5" s="3">
        <v>122.42923292248582</v>
      </c>
      <c r="D5" s="3">
        <v>144.0282994513481</v>
      </c>
      <c r="E5" s="3">
        <v>129.0150753367363</v>
      </c>
      <c r="F5" s="3">
        <v>159.2184667657937</v>
      </c>
      <c r="G5" s="3">
        <v>129.68370852628257</v>
      </c>
      <c r="H5" s="3">
        <v>136.4386705648399</v>
      </c>
      <c r="I5" s="3">
        <v>154.46829595600892</v>
      </c>
      <c r="J5" s="3">
        <v>99.23928577453341</v>
      </c>
      <c r="K5" s="3">
        <v>150.21774737223475</v>
      </c>
      <c r="L5" s="3">
        <v>135.89091161718449</v>
      </c>
      <c r="M5" s="3">
        <v>139.41186831876513</v>
      </c>
      <c r="N5" s="3">
        <v>112.27562274641866</v>
      </c>
      <c r="O5" s="3">
        <v>156.11115988804457</v>
      </c>
      <c r="P5" s="3">
        <v>105.02681923487893</v>
      </c>
    </row>
    <row r="8" spans="1:16" ht="12.75">
      <c r="A8" s="3" t="s">
        <v>1</v>
      </c>
      <c r="B8" s="3">
        <v>135.31509376685406</v>
      </c>
      <c r="C8" s="3">
        <v>135.23205848637085</v>
      </c>
      <c r="D8" s="3">
        <v>135.23868327575894</v>
      </c>
      <c r="E8" s="3">
        <v>135.2777235094425</v>
      </c>
      <c r="F8" s="3">
        <v>135.21646040167468</v>
      </c>
      <c r="G8" s="3">
        <v>135.29199272107437</v>
      </c>
      <c r="H8" s="3">
        <v>135.31430519370002</v>
      </c>
      <c r="I8" s="3">
        <v>135.31629992807765</v>
      </c>
      <c r="J8" s="3">
        <v>135.2886363474599</v>
      </c>
      <c r="K8" s="3">
        <v>135.29470976422627</v>
      </c>
      <c r="L8" s="3">
        <v>135.22420278707847</v>
      </c>
      <c r="M8" s="3">
        <v>135.20244347941164</v>
      </c>
      <c r="N8" s="3">
        <v>135.20421516560305</v>
      </c>
      <c r="O8" s="3">
        <v>135.20689533712644</v>
      </c>
      <c r="P8" s="3">
        <v>135.24820999772862</v>
      </c>
    </row>
    <row r="10" ht="12.75">
      <c r="B10" s="3">
        <v>0.8121562701707985</v>
      </c>
    </row>
    <row r="11" ht="12.75">
      <c r="B11" s="3">
        <f ca="1">RAND()</f>
        <v>0.21149130470912803</v>
      </c>
    </row>
    <row r="13" spans="1:16" ht="12.75">
      <c r="A13" s="3" t="s">
        <v>2</v>
      </c>
      <c r="B13" s="3">
        <f>IF($B$10&gt;0.5,B5,B8)</f>
        <v>165.7235090305745</v>
      </c>
      <c r="C13" s="3">
        <f aca="true" t="shared" si="0" ref="C13:P13">IF($B$10&gt;0.5,C5,C8)</f>
        <v>122.42923292248582</v>
      </c>
      <c r="D13" s="3">
        <f t="shared" si="0"/>
        <v>144.0282994513481</v>
      </c>
      <c r="E13" s="3">
        <f t="shared" si="0"/>
        <v>129.0150753367363</v>
      </c>
      <c r="F13" s="3">
        <f t="shared" si="0"/>
        <v>159.2184667657937</v>
      </c>
      <c r="G13" s="3">
        <f t="shared" si="0"/>
        <v>129.68370852628257</v>
      </c>
      <c r="H13" s="3">
        <f t="shared" si="0"/>
        <v>136.4386705648399</v>
      </c>
      <c r="I13" s="3">
        <f t="shared" si="0"/>
        <v>154.46829595600892</v>
      </c>
      <c r="J13" s="3">
        <f t="shared" si="0"/>
        <v>99.23928577453341</v>
      </c>
      <c r="K13" s="3">
        <f t="shared" si="0"/>
        <v>150.21774737223475</v>
      </c>
      <c r="L13" s="3">
        <f t="shared" si="0"/>
        <v>135.89091161718449</v>
      </c>
      <c r="M13" s="3">
        <f t="shared" si="0"/>
        <v>139.41186831876513</v>
      </c>
      <c r="N13" s="3">
        <f t="shared" si="0"/>
        <v>112.27562274641866</v>
      </c>
      <c r="O13" s="3">
        <f t="shared" si="0"/>
        <v>156.11115988804457</v>
      </c>
      <c r="P13" s="3">
        <f t="shared" si="0"/>
        <v>105.02681923487893</v>
      </c>
    </row>
    <row r="23" ht="12.75">
      <c r="B23" s="3" t="s">
        <v>9</v>
      </c>
    </row>
    <row r="25" spans="2:20" ht="12.75">
      <c r="B25" s="3">
        <f ca="1">NORMINV(RAND(),$B$2,$D$2)</f>
        <v>63.73626395163751</v>
      </c>
      <c r="C25" s="3">
        <f aca="true" ca="1" t="shared" si="1" ref="C25:P25">NORMINV(RAND(),$B$2,$D$2)</f>
        <v>27.409876697116914</v>
      </c>
      <c r="D25" s="3">
        <f ca="1" t="shared" si="1"/>
        <v>46.954654927797485</v>
      </c>
      <c r="E25" s="3">
        <f ca="1" t="shared" si="1"/>
        <v>45.25677579914128</v>
      </c>
      <c r="F25" s="3">
        <f ca="1" t="shared" si="1"/>
        <v>51.58306334473504</v>
      </c>
      <c r="G25" s="3">
        <f ca="1" t="shared" si="1"/>
        <v>48.27406587122903</v>
      </c>
      <c r="H25" s="3">
        <f ca="1" t="shared" si="1"/>
        <v>59.063975165398546</v>
      </c>
      <c r="I25" s="3">
        <f ca="1" t="shared" si="1"/>
        <v>47.786102635797164</v>
      </c>
      <c r="J25" s="3">
        <f ca="1" t="shared" si="1"/>
        <v>51.78956871541188</v>
      </c>
      <c r="K25" s="3">
        <f ca="1" t="shared" si="1"/>
        <v>46.4548686974198</v>
      </c>
      <c r="L25" s="3">
        <f ca="1" t="shared" si="1"/>
        <v>47.36706275522981</v>
      </c>
      <c r="M25" s="3">
        <f ca="1" t="shared" si="1"/>
        <v>36.917270438799</v>
      </c>
      <c r="N25" s="3">
        <f ca="1" t="shared" si="1"/>
        <v>48.708325652006494</v>
      </c>
      <c r="O25" s="3">
        <f ca="1">NORMINV(RAND(),$B$2,$D$2)</f>
        <v>62.16865834564926</v>
      </c>
      <c r="P25" s="3">
        <f ca="1" t="shared" si="1"/>
        <v>66.76362709777736</v>
      </c>
      <c r="R25" s="3">
        <f>AVERAGE(B25:P25)</f>
        <v>50.01561067300977</v>
      </c>
      <c r="T25" s="3">
        <f>STDEVP(B25:P25)</f>
        <v>9.824913014721334</v>
      </c>
    </row>
    <row r="27" spans="2:20" ht="12.75">
      <c r="B27" s="3">
        <f ca="1">(0.5-RAND())*SQRT(12)*$D$2+$B$2</f>
        <v>36.60021708359854</v>
      </c>
      <c r="C27" s="3">
        <f aca="true" ca="1" t="shared" si="2" ref="C27:P27">(0.5-RAND())*SQRT(12)*$D$2+$B$2</f>
        <v>37.01719419997693</v>
      </c>
      <c r="D27" s="3">
        <f ca="1" t="shared" si="2"/>
        <v>58.31208747152813</v>
      </c>
      <c r="E27" s="3">
        <f ca="1" t="shared" si="2"/>
        <v>33.481426059662056</v>
      </c>
      <c r="F27" s="3">
        <f ca="1" t="shared" si="2"/>
        <v>59.43989695331822</v>
      </c>
      <c r="G27" s="3">
        <f ca="1" t="shared" si="2"/>
        <v>42.21581932401108</v>
      </c>
      <c r="H27" s="3">
        <f ca="1" t="shared" si="2"/>
        <v>33.32084262879667</v>
      </c>
      <c r="I27" s="3">
        <f ca="1" t="shared" si="2"/>
        <v>50.616777318570904</v>
      </c>
      <c r="J27" s="3">
        <f ca="1" t="shared" si="2"/>
        <v>48.29799976657893</v>
      </c>
      <c r="K27" s="3">
        <f ca="1" t="shared" si="2"/>
        <v>37.855418403374216</v>
      </c>
      <c r="L27" s="3">
        <f ca="1" t="shared" si="2"/>
        <v>45.909620449710296</v>
      </c>
      <c r="M27" s="3">
        <f ca="1" t="shared" si="2"/>
        <v>60.775849280890625</v>
      </c>
      <c r="N27" s="3">
        <f ca="1" t="shared" si="2"/>
        <v>33.97050886984955</v>
      </c>
      <c r="O27" s="3">
        <f ca="1" t="shared" si="2"/>
        <v>68.3066679853375</v>
      </c>
      <c r="P27" s="3">
        <f ca="1" t="shared" si="2"/>
        <v>61.56541737370682</v>
      </c>
      <c r="R27" s="3">
        <f>AVERAGE(B27:P27)</f>
        <v>47.17904954459404</v>
      </c>
      <c r="T27" s="3">
        <f>STDEVP(B27:P27)</f>
        <v>11.570221187954997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E30" sqref="E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Rob</cp:lastModifiedBy>
  <dcterms:created xsi:type="dcterms:W3CDTF">2007-06-27T20:42:27Z</dcterms:created>
  <dcterms:modified xsi:type="dcterms:W3CDTF">2007-06-27T22:06:09Z</dcterms:modified>
  <cp:category/>
  <cp:version/>
  <cp:contentType/>
  <cp:contentStatus/>
</cp:coreProperties>
</file>